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konsul\CMIAXIOMA\9bbe3f5757d14ebab3ef08a2124f8b83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4" i="1"/>
  <c r="C27" i="1" l="1"/>
  <c r="D27" i="1"/>
  <c r="E27" i="1"/>
  <c r="F27" i="1"/>
  <c r="G27" i="1"/>
  <c r="H27" i="1"/>
  <c r="I27" i="1"/>
  <c r="J27" i="1"/>
  <c r="K27" i="1"/>
  <c r="C26" i="1"/>
  <c r="D26" i="1"/>
  <c r="E26" i="1"/>
  <c r="F26" i="1"/>
  <c r="G26" i="1"/>
  <c r="H26" i="1"/>
  <c r="I26" i="1"/>
  <c r="J26" i="1"/>
  <c r="K26" i="1"/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4" i="1"/>
  <c r="K4" i="1"/>
  <c r="J4" i="1" l="1"/>
</calcChain>
</file>

<file path=xl/sharedStrings.xml><?xml version="1.0" encoding="utf-8"?>
<sst xmlns="http://schemas.openxmlformats.org/spreadsheetml/2006/main" count="28" uniqueCount="28">
  <si>
    <t>&gt;&gt; Kanton Uri</t>
  </si>
  <si>
    <t>......1201 Altdorf (UR)</t>
  </si>
  <si>
    <t>......1202 Andermatt</t>
  </si>
  <si>
    <t>......1203 Attinghausen</t>
  </si>
  <si>
    <t>......1204 Bauen</t>
  </si>
  <si>
    <t>......1205 Bürglen (UR)</t>
  </si>
  <si>
    <t>......1206 Erstfeld</t>
  </si>
  <si>
    <t>......1207 Flüelen</t>
  </si>
  <si>
    <t>......1208 Göschenen</t>
  </si>
  <si>
    <t>......1209 Gurtnellen</t>
  </si>
  <si>
    <t>......1210 Hospental</t>
  </si>
  <si>
    <t>......1211 Isenthal</t>
  </si>
  <si>
    <t>......1212 Realp</t>
  </si>
  <si>
    <t>......1213 Schattdorf</t>
  </si>
  <si>
    <t>......1214 Seedorf (UR)</t>
  </si>
  <si>
    <t>......1215 Seelisberg</t>
  </si>
  <si>
    <t>......1216 Silenen</t>
  </si>
  <si>
    <t>......1217 Sisikon</t>
  </si>
  <si>
    <t>......1218 Spiringen</t>
  </si>
  <si>
    <t>......1219 Unterschächen</t>
  </si>
  <si>
    <t>......1220 Wassen</t>
  </si>
  <si>
    <t>Bevölkerungsentwicklung in den Urner Gemeinden</t>
  </si>
  <si>
    <t>2019 (prov.)</t>
  </si>
  <si>
    <t>Veränderung 2018-2019</t>
  </si>
  <si>
    <t>Veränderung 2010-2019</t>
  </si>
  <si>
    <t>Zuwachs Uri in Personen</t>
  </si>
  <si>
    <t>Zuwachs Uri in Prozent</t>
  </si>
  <si>
    <t>Zunahme 2018-2019 absolute Zahlen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</si>
</sst>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;\-#\ ###\ ##0;\-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1" fillId="0" borderId="0" xfId="0" applyFont="1"/>
    <xf numFmtId="164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0" applyFont="1" applyFill="1" applyAlignment="1">
      <alignment horizontal="right" vertical="top"/>
    </xf>
    <xf numFmtId="0" fontId="3" fillId="2" borderId="0" xfId="0" applyFont="1" applyFill="1"/>
    <xf numFmtId="0" fontId="5" fillId="4" borderId="0" xfId="0" applyFont="1" applyFill="1" applyAlignment="1">
      <alignment horizontal="right" vertical="top"/>
    </xf>
    <xf numFmtId="10" fontId="1" fillId="5" borderId="0" xfId="0" applyNumberFormat="1" applyFont="1" applyFill="1"/>
    <xf numFmtId="10" fontId="1" fillId="6" borderId="0" xfId="0" applyNumberFormat="1" applyFont="1" applyFill="1"/>
    <xf numFmtId="10" fontId="1" fillId="7" borderId="0" xfId="0" applyNumberFormat="1" applyFont="1" applyFill="1"/>
    <xf numFmtId="10" fontId="1" fillId="8" borderId="0" xfId="0" applyNumberFormat="1" applyFont="1" applyFill="1"/>
    <xf numFmtId="10" fontId="1" fillId="9" borderId="0" xfId="0" applyNumberFormat="1" applyFont="1" applyFill="1"/>
    <xf numFmtId="10" fontId="1" fillId="10" borderId="0" xfId="0" applyNumberFormat="1" applyFont="1" applyFill="1"/>
    <xf numFmtId="164" fontId="2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/>
    <xf numFmtId="10" fontId="0" fillId="0" borderId="0" xfId="0" applyNumberFormat="1"/>
    <xf numFmtId="16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O23" sqref="O23"/>
    </sheetView>
  </sheetViews>
  <sheetFormatPr baseColWidth="10" defaultRowHeight="15" x14ac:dyDescent="0.25"/>
  <cols>
    <col min="1" max="1" width="18.42578125" customWidth="1"/>
    <col min="12" max="13" width="22" bestFit="1" customWidth="1"/>
  </cols>
  <sheetData>
    <row r="1" spans="1:15" x14ac:dyDescent="0.25">
      <c r="A1" s="2" t="s">
        <v>21</v>
      </c>
    </row>
    <row r="3" spans="1:15" x14ac:dyDescent="0.25">
      <c r="B3">
        <v>2010</v>
      </c>
      <c r="C3">
        <v>2011</v>
      </c>
      <c r="D3">
        <v>2012</v>
      </c>
      <c r="E3">
        <v>2013</v>
      </c>
      <c r="F3">
        <v>2014</v>
      </c>
      <c r="G3">
        <v>2015</v>
      </c>
      <c r="H3">
        <v>2016</v>
      </c>
      <c r="I3">
        <v>2017</v>
      </c>
      <c r="J3">
        <v>2018</v>
      </c>
      <c r="K3" t="s">
        <v>22</v>
      </c>
      <c r="L3" s="2" t="s">
        <v>23</v>
      </c>
      <c r="M3" s="2" t="s">
        <v>24</v>
      </c>
      <c r="O3" t="s">
        <v>27</v>
      </c>
    </row>
    <row r="4" spans="1:15" s="2" customFormat="1" x14ac:dyDescent="0.25">
      <c r="A4" s="5" t="s">
        <v>0</v>
      </c>
      <c r="B4" s="6">
        <v>35422</v>
      </c>
      <c r="C4" s="6">
        <v>35382</v>
      </c>
      <c r="D4" s="6">
        <v>35693</v>
      </c>
      <c r="E4" s="6">
        <v>35865</v>
      </c>
      <c r="F4" s="6">
        <v>36008</v>
      </c>
      <c r="G4" s="6">
        <v>35973</v>
      </c>
      <c r="H4" s="6">
        <v>36145</v>
      </c>
      <c r="I4" s="6">
        <v>36299</v>
      </c>
      <c r="J4" s="3">
        <f>SUM(J5:J24)</f>
        <v>36433</v>
      </c>
      <c r="K4" s="3">
        <f>SUM(K5:K24)</f>
        <v>36694</v>
      </c>
      <c r="L4" s="7">
        <f>(K4-J4)/J4</f>
        <v>7.1638349847665574E-3</v>
      </c>
      <c r="M4" s="7">
        <f>(K4-B4)/B4</f>
        <v>3.5909886511207724E-2</v>
      </c>
      <c r="O4" s="16">
        <f>K4-J4</f>
        <v>261</v>
      </c>
    </row>
    <row r="5" spans="1:15" x14ac:dyDescent="0.25">
      <c r="A5" s="1" t="s">
        <v>1</v>
      </c>
      <c r="B5" s="4">
        <v>8861</v>
      </c>
      <c r="C5" s="4">
        <v>8903</v>
      </c>
      <c r="D5" s="4">
        <v>8981</v>
      </c>
      <c r="E5" s="4">
        <v>9000</v>
      </c>
      <c r="F5" s="4">
        <v>9141</v>
      </c>
      <c r="G5" s="4">
        <v>9203</v>
      </c>
      <c r="H5" s="4">
        <v>9211</v>
      </c>
      <c r="I5" s="4">
        <v>9273</v>
      </c>
      <c r="J5" s="13">
        <v>9401</v>
      </c>
      <c r="K5" s="3">
        <v>9532</v>
      </c>
      <c r="L5" s="8">
        <f t="shared" ref="L5:L24" si="0">(K5-J5)/J5</f>
        <v>1.3934687799170301E-2</v>
      </c>
      <c r="M5" s="8">
        <f t="shared" ref="M5:M24" si="1">(K5-B5)/B5</f>
        <v>7.5725087461911741E-2</v>
      </c>
      <c r="O5" s="16">
        <f t="shared" ref="O5:O24" si="2">K5-J5</f>
        <v>131</v>
      </c>
    </row>
    <row r="6" spans="1:15" x14ac:dyDescent="0.25">
      <c r="A6" s="1" t="s">
        <v>2</v>
      </c>
      <c r="B6" s="4">
        <v>1304</v>
      </c>
      <c r="C6" s="4">
        <v>1279</v>
      </c>
      <c r="D6" s="4">
        <v>1320</v>
      </c>
      <c r="E6" s="4">
        <v>1393</v>
      </c>
      <c r="F6" s="4">
        <v>1408</v>
      </c>
      <c r="G6" s="4">
        <v>1387</v>
      </c>
      <c r="H6" s="4">
        <v>1355</v>
      </c>
      <c r="I6" s="4">
        <v>1354</v>
      </c>
      <c r="J6" s="13">
        <v>1390</v>
      </c>
      <c r="K6" s="3">
        <v>1433</v>
      </c>
      <c r="L6" s="12">
        <f t="shared" si="0"/>
        <v>3.0935251798561152E-2</v>
      </c>
      <c r="M6" s="8">
        <f t="shared" si="1"/>
        <v>9.8926380368098157E-2</v>
      </c>
      <c r="O6" s="16">
        <f t="shared" si="2"/>
        <v>43</v>
      </c>
    </row>
    <row r="7" spans="1:15" x14ac:dyDescent="0.25">
      <c r="A7" s="1" t="s">
        <v>3</v>
      </c>
      <c r="B7" s="4">
        <v>1579</v>
      </c>
      <c r="C7" s="4">
        <v>1575</v>
      </c>
      <c r="D7" s="4">
        <v>1591</v>
      </c>
      <c r="E7" s="4">
        <v>1592</v>
      </c>
      <c r="F7" s="4">
        <v>1606</v>
      </c>
      <c r="G7" s="4">
        <v>1623</v>
      </c>
      <c r="H7" s="4">
        <v>1650</v>
      </c>
      <c r="I7" s="4">
        <v>1711</v>
      </c>
      <c r="J7" s="13">
        <v>1725</v>
      </c>
      <c r="K7" s="3">
        <v>1750</v>
      </c>
      <c r="L7" s="8">
        <f t="shared" si="0"/>
        <v>1.4492753623188406E-2</v>
      </c>
      <c r="M7" s="12">
        <f t="shared" si="1"/>
        <v>0.10829639012032932</v>
      </c>
      <c r="O7" s="16">
        <f t="shared" si="2"/>
        <v>25</v>
      </c>
    </row>
    <row r="8" spans="1:15" x14ac:dyDescent="0.25">
      <c r="A8" s="1" t="s">
        <v>4</v>
      </c>
      <c r="B8" s="4">
        <v>184</v>
      </c>
      <c r="C8" s="4">
        <v>178</v>
      </c>
      <c r="D8" s="4">
        <v>170</v>
      </c>
      <c r="E8" s="4">
        <v>172</v>
      </c>
      <c r="F8" s="4">
        <v>164</v>
      </c>
      <c r="G8" s="4">
        <v>158</v>
      </c>
      <c r="H8" s="4">
        <v>164</v>
      </c>
      <c r="I8" s="4">
        <v>168</v>
      </c>
      <c r="J8" s="13">
        <v>165</v>
      </c>
      <c r="K8" s="3">
        <v>165</v>
      </c>
      <c r="L8" s="7">
        <f t="shared" si="0"/>
        <v>0</v>
      </c>
      <c r="M8" s="11">
        <f t="shared" si="1"/>
        <v>-0.10326086956521739</v>
      </c>
      <c r="O8" s="16">
        <f t="shared" si="2"/>
        <v>0</v>
      </c>
    </row>
    <row r="9" spans="1:15" x14ac:dyDescent="0.25">
      <c r="A9" s="1" t="s">
        <v>5</v>
      </c>
      <c r="B9" s="4">
        <v>3968</v>
      </c>
      <c r="C9" s="4">
        <v>3958</v>
      </c>
      <c r="D9" s="4">
        <v>3917</v>
      </c>
      <c r="E9" s="4">
        <v>3954</v>
      </c>
      <c r="F9" s="4">
        <v>3980</v>
      </c>
      <c r="G9" s="4">
        <v>3994</v>
      </c>
      <c r="H9" s="4">
        <v>4021</v>
      </c>
      <c r="I9" s="4">
        <v>3982</v>
      </c>
      <c r="J9" s="13">
        <v>3977</v>
      </c>
      <c r="K9" s="3">
        <v>3994</v>
      </c>
      <c r="L9" s="7">
        <f t="shared" si="0"/>
        <v>4.2745788282625092E-3</v>
      </c>
      <c r="M9" s="7">
        <f t="shared" si="1"/>
        <v>6.5524193548387099E-3</v>
      </c>
      <c r="O9" s="16">
        <f t="shared" si="2"/>
        <v>17</v>
      </c>
    </row>
    <row r="10" spans="1:15" x14ac:dyDescent="0.25">
      <c r="A10" s="1" t="s">
        <v>6</v>
      </c>
      <c r="B10" s="4">
        <v>3746</v>
      </c>
      <c r="C10" s="4">
        <v>3738</v>
      </c>
      <c r="D10" s="4">
        <v>3778</v>
      </c>
      <c r="E10" s="4">
        <v>3804</v>
      </c>
      <c r="F10" s="4">
        <v>3786</v>
      </c>
      <c r="G10" s="4">
        <v>3774</v>
      </c>
      <c r="H10" s="4">
        <v>3765</v>
      </c>
      <c r="I10" s="4">
        <v>3781</v>
      </c>
      <c r="J10" s="13">
        <v>3788</v>
      </c>
      <c r="K10" s="3">
        <v>3845</v>
      </c>
      <c r="L10" s="8">
        <f t="shared" si="0"/>
        <v>1.504751847940866E-2</v>
      </c>
      <c r="M10" s="7">
        <f t="shared" si="1"/>
        <v>2.6428190069407369E-2</v>
      </c>
      <c r="O10" s="16">
        <f t="shared" si="2"/>
        <v>57</v>
      </c>
    </row>
    <row r="11" spans="1:15" x14ac:dyDescent="0.25">
      <c r="A11" s="1" t="s">
        <v>7</v>
      </c>
      <c r="B11" s="4">
        <v>1950</v>
      </c>
      <c r="C11" s="4">
        <v>1965</v>
      </c>
      <c r="D11" s="4">
        <v>1988</v>
      </c>
      <c r="E11" s="4">
        <v>1985</v>
      </c>
      <c r="F11" s="4">
        <v>1959</v>
      </c>
      <c r="G11" s="4">
        <v>1972</v>
      </c>
      <c r="H11" s="4">
        <v>2002</v>
      </c>
      <c r="I11" s="4">
        <v>1975</v>
      </c>
      <c r="J11" s="13">
        <v>1972</v>
      </c>
      <c r="K11" s="3">
        <v>1961</v>
      </c>
      <c r="L11" s="9">
        <f t="shared" si="0"/>
        <v>-5.5780933062880324E-3</v>
      </c>
      <c r="M11" s="7">
        <f t="shared" si="1"/>
        <v>5.6410256410256415E-3</v>
      </c>
      <c r="O11" s="16">
        <f t="shared" si="2"/>
        <v>-11</v>
      </c>
    </row>
    <row r="12" spans="1:15" x14ac:dyDescent="0.25">
      <c r="A12" s="1" t="s">
        <v>8</v>
      </c>
      <c r="B12" s="4">
        <v>410</v>
      </c>
      <c r="C12" s="4">
        <v>418</v>
      </c>
      <c r="D12" s="4">
        <v>434</v>
      </c>
      <c r="E12" s="4">
        <v>440</v>
      </c>
      <c r="F12" s="4">
        <v>436</v>
      </c>
      <c r="G12" s="4">
        <v>438</v>
      </c>
      <c r="H12" s="4">
        <v>450</v>
      </c>
      <c r="I12" s="4">
        <v>462</v>
      </c>
      <c r="J12" s="13">
        <v>448</v>
      </c>
      <c r="K12" s="3">
        <v>431</v>
      </c>
      <c r="L12" s="11">
        <f t="shared" si="0"/>
        <v>-3.7946428571428568E-2</v>
      </c>
      <c r="M12" s="8">
        <f t="shared" si="1"/>
        <v>5.1219512195121948E-2</v>
      </c>
      <c r="O12" s="16">
        <f t="shared" si="2"/>
        <v>-17</v>
      </c>
    </row>
    <row r="13" spans="1:15" x14ac:dyDescent="0.25">
      <c r="A13" s="1" t="s">
        <v>9</v>
      </c>
      <c r="B13" s="4">
        <v>591</v>
      </c>
      <c r="C13" s="4">
        <v>578</v>
      </c>
      <c r="D13" s="4">
        <v>583</v>
      </c>
      <c r="E13" s="4">
        <v>571</v>
      </c>
      <c r="F13" s="4">
        <v>573</v>
      </c>
      <c r="G13" s="4">
        <v>577</v>
      </c>
      <c r="H13" s="4">
        <v>563</v>
      </c>
      <c r="I13" s="4">
        <v>558</v>
      </c>
      <c r="J13" s="13">
        <v>540</v>
      </c>
      <c r="K13" s="3">
        <v>528</v>
      </c>
      <c r="L13" s="10">
        <f t="shared" si="0"/>
        <v>-2.2222222222222223E-2</v>
      </c>
      <c r="M13" s="11">
        <f t="shared" si="1"/>
        <v>-0.1065989847715736</v>
      </c>
      <c r="O13" s="16">
        <f t="shared" si="2"/>
        <v>-12</v>
      </c>
    </row>
    <row r="14" spans="1:15" x14ac:dyDescent="0.25">
      <c r="A14" s="1" t="s">
        <v>10</v>
      </c>
      <c r="B14" s="4">
        <v>177</v>
      </c>
      <c r="C14" s="4">
        <v>186</v>
      </c>
      <c r="D14" s="4">
        <v>216</v>
      </c>
      <c r="E14" s="4">
        <v>202</v>
      </c>
      <c r="F14" s="4">
        <v>196</v>
      </c>
      <c r="G14" s="4">
        <v>202</v>
      </c>
      <c r="H14" s="4">
        <v>188</v>
      </c>
      <c r="I14" s="4">
        <v>191</v>
      </c>
      <c r="J14" s="13">
        <v>186</v>
      </c>
      <c r="K14" s="3">
        <v>180</v>
      </c>
      <c r="L14" s="11">
        <f t="shared" si="0"/>
        <v>-3.2258064516129031E-2</v>
      </c>
      <c r="M14" s="7">
        <f t="shared" si="1"/>
        <v>1.6949152542372881E-2</v>
      </c>
      <c r="O14" s="16">
        <f t="shared" si="2"/>
        <v>-6</v>
      </c>
    </row>
    <row r="15" spans="1:15" x14ac:dyDescent="0.25">
      <c r="A15" s="1" t="s">
        <v>11</v>
      </c>
      <c r="B15" s="4">
        <v>524</v>
      </c>
      <c r="C15" s="4">
        <v>522</v>
      </c>
      <c r="D15" s="4">
        <v>529</v>
      </c>
      <c r="E15" s="4">
        <v>519</v>
      </c>
      <c r="F15" s="4">
        <v>514</v>
      </c>
      <c r="G15" s="4">
        <v>512</v>
      </c>
      <c r="H15" s="4">
        <v>503</v>
      </c>
      <c r="I15" s="4">
        <v>494</v>
      </c>
      <c r="J15" s="13">
        <v>483</v>
      </c>
      <c r="K15" s="3">
        <v>474</v>
      </c>
      <c r="L15" s="10">
        <f t="shared" si="0"/>
        <v>-1.8633540372670808E-2</v>
      </c>
      <c r="M15" s="10">
        <f t="shared" si="1"/>
        <v>-9.5419847328244281E-2</v>
      </c>
      <c r="O15" s="16">
        <f t="shared" si="2"/>
        <v>-9</v>
      </c>
    </row>
    <row r="16" spans="1:15" x14ac:dyDescent="0.25">
      <c r="A16" s="1" t="s">
        <v>12</v>
      </c>
      <c r="B16" s="4">
        <v>144</v>
      </c>
      <c r="C16" s="4">
        <v>142</v>
      </c>
      <c r="D16" s="4">
        <v>133</v>
      </c>
      <c r="E16" s="4">
        <v>148</v>
      </c>
      <c r="F16" s="4">
        <v>143</v>
      </c>
      <c r="G16" s="4">
        <v>141</v>
      </c>
      <c r="H16" s="4">
        <v>145</v>
      </c>
      <c r="I16" s="4">
        <v>151</v>
      </c>
      <c r="J16" s="13">
        <v>153</v>
      </c>
      <c r="K16" s="3">
        <v>151</v>
      </c>
      <c r="L16" s="10">
        <f t="shared" si="0"/>
        <v>-1.3071895424836602E-2</v>
      </c>
      <c r="M16" s="8">
        <f t="shared" si="1"/>
        <v>4.8611111111111112E-2</v>
      </c>
      <c r="O16" s="16">
        <f t="shared" si="2"/>
        <v>-2</v>
      </c>
    </row>
    <row r="17" spans="1:15" x14ac:dyDescent="0.25">
      <c r="A17" s="1" t="s">
        <v>13</v>
      </c>
      <c r="B17" s="4">
        <v>4933</v>
      </c>
      <c r="C17" s="4">
        <v>4964</v>
      </c>
      <c r="D17" s="4">
        <v>5009</v>
      </c>
      <c r="E17" s="4">
        <v>5005</v>
      </c>
      <c r="F17" s="4">
        <v>5058</v>
      </c>
      <c r="G17" s="4">
        <v>5041</v>
      </c>
      <c r="H17" s="4">
        <v>5248</v>
      </c>
      <c r="I17" s="4">
        <v>5382</v>
      </c>
      <c r="J17" s="13">
        <v>5424</v>
      </c>
      <c r="K17" s="3">
        <v>5410</v>
      </c>
      <c r="L17" s="7">
        <f t="shared" si="0"/>
        <v>-2.5811209439528023E-3</v>
      </c>
      <c r="M17" s="8">
        <f t="shared" si="1"/>
        <v>9.6695722683965132E-2</v>
      </c>
      <c r="O17" s="16">
        <f t="shared" si="2"/>
        <v>-14</v>
      </c>
    </row>
    <row r="18" spans="1:15" x14ac:dyDescent="0.25">
      <c r="A18" s="1" t="s">
        <v>14</v>
      </c>
      <c r="B18" s="4">
        <v>1742</v>
      </c>
      <c r="C18" s="4">
        <v>1771</v>
      </c>
      <c r="D18" s="4">
        <v>1806</v>
      </c>
      <c r="E18" s="4">
        <v>1834</v>
      </c>
      <c r="F18" s="4">
        <v>1816</v>
      </c>
      <c r="G18" s="4">
        <v>1807</v>
      </c>
      <c r="H18" s="4">
        <v>1794</v>
      </c>
      <c r="I18" s="4">
        <v>1804</v>
      </c>
      <c r="J18" s="13">
        <v>1858</v>
      </c>
      <c r="K18" s="3">
        <v>1886</v>
      </c>
      <c r="L18" s="8">
        <f t="shared" si="0"/>
        <v>1.5069967707212056E-2</v>
      </c>
      <c r="M18" s="8">
        <f t="shared" si="1"/>
        <v>8.2663605051664757E-2</v>
      </c>
      <c r="O18" s="16">
        <f t="shared" si="2"/>
        <v>28</v>
      </c>
    </row>
    <row r="19" spans="1:15" x14ac:dyDescent="0.25">
      <c r="A19" s="1" t="s">
        <v>15</v>
      </c>
      <c r="B19" s="4">
        <v>662</v>
      </c>
      <c r="C19" s="4">
        <v>656</v>
      </c>
      <c r="D19" s="4">
        <v>684</v>
      </c>
      <c r="E19" s="4">
        <v>682</v>
      </c>
      <c r="F19" s="4">
        <v>679</v>
      </c>
      <c r="G19" s="4">
        <v>688</v>
      </c>
      <c r="H19" s="4">
        <v>683</v>
      </c>
      <c r="I19" s="4">
        <v>679</v>
      </c>
      <c r="J19" s="13">
        <v>661</v>
      </c>
      <c r="K19" s="3">
        <v>677</v>
      </c>
      <c r="L19" s="8">
        <f t="shared" si="0"/>
        <v>2.4205748865355523E-2</v>
      </c>
      <c r="M19" s="7">
        <f t="shared" si="1"/>
        <v>2.2658610271903322E-2</v>
      </c>
      <c r="O19" s="16">
        <f t="shared" si="2"/>
        <v>16</v>
      </c>
    </row>
    <row r="20" spans="1:15" x14ac:dyDescent="0.25">
      <c r="A20" s="1" t="s">
        <v>16</v>
      </c>
      <c r="B20" s="4">
        <v>2240</v>
      </c>
      <c r="C20" s="4">
        <v>2149</v>
      </c>
      <c r="D20" s="4">
        <v>2162</v>
      </c>
      <c r="E20" s="4">
        <v>2195</v>
      </c>
      <c r="F20" s="4">
        <v>2164</v>
      </c>
      <c r="G20" s="4">
        <v>2108</v>
      </c>
      <c r="H20" s="4">
        <v>2045</v>
      </c>
      <c r="I20" s="4">
        <v>1991</v>
      </c>
      <c r="J20" s="13">
        <v>1949</v>
      </c>
      <c r="K20" s="3">
        <v>1957</v>
      </c>
      <c r="L20" s="7">
        <f t="shared" si="0"/>
        <v>4.1046690610569521E-3</v>
      </c>
      <c r="M20" s="11">
        <f t="shared" si="1"/>
        <v>-0.12633928571428571</v>
      </c>
      <c r="O20" s="16">
        <f t="shared" si="2"/>
        <v>8</v>
      </c>
    </row>
    <row r="21" spans="1:15" x14ac:dyDescent="0.25">
      <c r="A21" s="1" t="s">
        <v>17</v>
      </c>
      <c r="B21" s="4">
        <v>393</v>
      </c>
      <c r="C21" s="4">
        <v>398</v>
      </c>
      <c r="D21" s="4">
        <v>394</v>
      </c>
      <c r="E21" s="4">
        <v>394</v>
      </c>
      <c r="F21" s="4">
        <v>397</v>
      </c>
      <c r="G21" s="4">
        <v>378</v>
      </c>
      <c r="H21" s="4">
        <v>373</v>
      </c>
      <c r="I21" s="4">
        <v>364</v>
      </c>
      <c r="J21" s="13">
        <v>369</v>
      </c>
      <c r="K21" s="3">
        <v>383</v>
      </c>
      <c r="L21" s="12">
        <f t="shared" si="0"/>
        <v>3.7940379403794036E-2</v>
      </c>
      <c r="M21" s="9">
        <f t="shared" si="1"/>
        <v>-2.5445292620865138E-2</v>
      </c>
      <c r="O21" s="16">
        <f t="shared" si="2"/>
        <v>14</v>
      </c>
    </row>
    <row r="22" spans="1:15" x14ac:dyDescent="0.25">
      <c r="A22" s="1" t="s">
        <v>18</v>
      </c>
      <c r="B22" s="4">
        <v>879</v>
      </c>
      <c r="C22" s="4">
        <v>851</v>
      </c>
      <c r="D22" s="4">
        <v>846</v>
      </c>
      <c r="E22" s="4">
        <v>841</v>
      </c>
      <c r="F22" s="4">
        <v>848</v>
      </c>
      <c r="G22" s="4">
        <v>846</v>
      </c>
      <c r="H22" s="4">
        <v>834</v>
      </c>
      <c r="I22" s="4">
        <v>843</v>
      </c>
      <c r="J22" s="13">
        <v>849</v>
      </c>
      <c r="K22" s="3">
        <v>830</v>
      </c>
      <c r="L22" s="10">
        <f t="shared" si="0"/>
        <v>-2.237926972909305E-2</v>
      </c>
      <c r="M22" s="10">
        <f t="shared" si="1"/>
        <v>-5.5745164960182024E-2</v>
      </c>
      <c r="O22" s="16">
        <f t="shared" si="2"/>
        <v>-19</v>
      </c>
    </row>
    <row r="23" spans="1:15" x14ac:dyDescent="0.25">
      <c r="A23" s="1" t="s">
        <v>19</v>
      </c>
      <c r="B23" s="4">
        <v>701</v>
      </c>
      <c r="C23" s="4">
        <v>696</v>
      </c>
      <c r="D23" s="4">
        <v>699</v>
      </c>
      <c r="E23" s="4">
        <v>705</v>
      </c>
      <c r="F23" s="4">
        <v>704</v>
      </c>
      <c r="G23" s="4">
        <v>696</v>
      </c>
      <c r="H23" s="4">
        <v>710</v>
      </c>
      <c r="I23" s="4">
        <v>714</v>
      </c>
      <c r="J23" s="13">
        <v>697</v>
      </c>
      <c r="K23" s="3">
        <v>702</v>
      </c>
      <c r="L23" s="7">
        <f t="shared" si="0"/>
        <v>7.1736011477761836E-3</v>
      </c>
      <c r="M23" s="7">
        <f t="shared" si="1"/>
        <v>1.4265335235378032E-3</v>
      </c>
      <c r="O23" s="16">
        <f t="shared" si="2"/>
        <v>5</v>
      </c>
    </row>
    <row r="24" spans="1:15" x14ac:dyDescent="0.25">
      <c r="A24" s="1" t="s">
        <v>20</v>
      </c>
      <c r="B24" s="4">
        <v>434</v>
      </c>
      <c r="C24" s="4">
        <v>455</v>
      </c>
      <c r="D24" s="4">
        <v>453</v>
      </c>
      <c r="E24" s="4">
        <v>429</v>
      </c>
      <c r="F24" s="4">
        <v>436</v>
      </c>
      <c r="G24" s="4">
        <v>428</v>
      </c>
      <c r="H24" s="4">
        <v>441</v>
      </c>
      <c r="I24" s="4">
        <v>422</v>
      </c>
      <c r="J24" s="13">
        <v>398</v>
      </c>
      <c r="K24" s="3">
        <v>405</v>
      </c>
      <c r="L24" s="8">
        <f t="shared" si="0"/>
        <v>1.7587939698492462E-2</v>
      </c>
      <c r="M24" s="10">
        <f t="shared" si="1"/>
        <v>-6.6820276497695855E-2</v>
      </c>
      <c r="O24" s="16">
        <f t="shared" si="2"/>
        <v>7</v>
      </c>
    </row>
    <row r="26" spans="1:15" x14ac:dyDescent="0.25">
      <c r="A26" s="1" t="s">
        <v>25</v>
      </c>
      <c r="B26" s="14"/>
      <c r="C26" s="14">
        <f t="shared" ref="C26:J26" si="3">C4-B4</f>
        <v>-40</v>
      </c>
      <c r="D26" s="14">
        <f t="shared" si="3"/>
        <v>311</v>
      </c>
      <c r="E26" s="14">
        <f t="shared" si="3"/>
        <v>172</v>
      </c>
      <c r="F26" s="14">
        <f t="shared" si="3"/>
        <v>143</v>
      </c>
      <c r="G26" s="14">
        <f t="shared" si="3"/>
        <v>-35</v>
      </c>
      <c r="H26" s="14">
        <f t="shared" si="3"/>
        <v>172</v>
      </c>
      <c r="I26" s="14">
        <f t="shared" si="3"/>
        <v>154</v>
      </c>
      <c r="J26" s="14">
        <f t="shared" si="3"/>
        <v>134</v>
      </c>
      <c r="K26" s="14">
        <f>K4-J4</f>
        <v>261</v>
      </c>
    </row>
    <row r="27" spans="1:15" x14ac:dyDescent="0.25">
      <c r="A27" s="1" t="s">
        <v>26</v>
      </c>
      <c r="C27" s="15">
        <f t="shared" ref="C27:J27" si="4">C26/B4</f>
        <v>-1.1292417141889222E-3</v>
      </c>
      <c r="D27" s="15">
        <f t="shared" si="4"/>
        <v>8.7897801141823533E-3</v>
      </c>
      <c r="E27" s="15">
        <f t="shared" si="4"/>
        <v>4.8188720477404532E-3</v>
      </c>
      <c r="F27" s="15">
        <f t="shared" si="4"/>
        <v>3.9871741251916908E-3</v>
      </c>
      <c r="G27" s="15">
        <f t="shared" si="4"/>
        <v>-9.7200622083981343E-4</v>
      </c>
      <c r="H27" s="15">
        <f t="shared" si="4"/>
        <v>4.7813638006282489E-3</v>
      </c>
      <c r="I27" s="15">
        <f t="shared" si="4"/>
        <v>4.2606169594688065E-3</v>
      </c>
      <c r="J27" s="15">
        <f t="shared" si="4"/>
        <v>3.6915617510124244E-3</v>
      </c>
      <c r="K27" s="15">
        <f>K26/J4</f>
        <v>7.1638349847665574E-3</v>
      </c>
    </row>
    <row r="32" spans="1:15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Kantonale Verwaltung 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Büeler Stefan</dc:creator>
  <cp:lastModifiedBy>Büeler Stefan</cp:lastModifiedBy>
  <dcterms:created xsi:type="dcterms:W3CDTF">2019-04-09T14:29:01Z</dcterms:created>
  <dcterms:modified xsi:type="dcterms:W3CDTF">2020-04-06T10:33:47Z</dcterms:modified>
</cp:coreProperties>
</file>