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0" yWindow="270" windowWidth="14550" windowHeight="6585" tabRatio="849" activeTab="0"/>
  </bookViews>
  <sheets>
    <sheet name="Deckblatt" sheetId="1" r:id="rId1"/>
    <sheet name="Berechnung Privatvermögen" sheetId="2" r:id="rId2"/>
    <sheet name="Berechnung Geschäftsvermögen" sheetId="3" r:id="rId3"/>
    <sheet name="Seite 4 Wegleitung U1" sheetId="4" r:id="rId4"/>
    <sheet name="Seite 4 Wegleitung Unterschrift" sheetId="5" state="hidden" r:id="rId5"/>
    <sheet name="Seite 3 Anlagekosten" sheetId="6" state="hidden" r:id="rId6"/>
    <sheet name="Nutzniessung Wohnrecht" sheetId="7" state="hidden" r:id="rId7"/>
    <sheet name="Barwertfaktor " sheetId="8" state="hidden" r:id="rId8"/>
    <sheet name="Lebenserwartung" sheetId="9" state="hidden" r:id="rId9"/>
  </sheets>
  <definedNames>
    <definedName name="Mann" localSheetId="2">#REF!</definedName>
    <definedName name="Mann" localSheetId="3">#REF!</definedName>
    <definedName name="Mann">#REF!</definedName>
  </definedNames>
  <calcPr fullCalcOnLoad="1"/>
</workbook>
</file>

<file path=xl/sharedStrings.xml><?xml version="1.0" encoding="utf-8"?>
<sst xmlns="http://schemas.openxmlformats.org/spreadsheetml/2006/main" count="240" uniqueCount="123">
  <si>
    <t>ja</t>
  </si>
  <si>
    <t>nein</t>
  </si>
  <si>
    <t>Kauf</t>
  </si>
  <si>
    <t>PID-Nr.</t>
  </si>
  <si>
    <t>B</t>
  </si>
  <si>
    <t>Rechnungsdatum</t>
  </si>
  <si>
    <t>-</t>
  </si>
  <si>
    <t>Steuererklärung für die</t>
  </si>
  <si>
    <t>Grundstückgewinnsteuer</t>
  </si>
  <si>
    <t>STE-Nr.</t>
  </si>
  <si>
    <t>Veräusserer</t>
  </si>
  <si>
    <t>Erwerber</t>
  </si>
  <si>
    <t>A</t>
  </si>
  <si>
    <t>Name/Adresse/PLZ/Ort</t>
  </si>
  <si>
    <t>Erwerbsart</t>
  </si>
  <si>
    <t>Schenkung</t>
  </si>
  <si>
    <t>Veräusserungserlös</t>
  </si>
  <si>
    <t xml:space="preserve">Gemeinde </t>
  </si>
  <si>
    <t>Anrechenbarer Veräusserungserlös</t>
  </si>
  <si>
    <t>+</t>
  </si>
  <si>
    <t>Erwerbskosten</t>
  </si>
  <si>
    <t>Veräusserungskosten</t>
  </si>
  <si>
    <t>E</t>
  </si>
  <si>
    <t>Anrechenbare Anlagekosten</t>
  </si>
  <si>
    <t>Grundstückgewinn</t>
  </si>
  <si>
    <t>Details Anlagekosten</t>
  </si>
  <si>
    <t>Beleg</t>
  </si>
  <si>
    <t>Betrag in CHF</t>
  </si>
  <si>
    <t>Leer lassen</t>
  </si>
  <si>
    <t>Art der Aufwendung</t>
  </si>
  <si>
    <t>Rechungssteller</t>
  </si>
  <si>
    <t>Total  (Übertrag in Ziffer 220 Seite 2)</t>
  </si>
  <si>
    <t>Total  (Übertrag in Ziffer 240 Seite 2)</t>
  </si>
  <si>
    <t>Total  (Übertrag in Ziffer 250 Seite 2)</t>
  </si>
  <si>
    <t>F</t>
  </si>
  <si>
    <t>Kurzwegleitung</t>
  </si>
  <si>
    <t>Beilagen</t>
  </si>
  <si>
    <t>Vollständige und Unterzeichnete Kauf-/Verkaufsverträge</t>
  </si>
  <si>
    <t>Rechnungskopien Veräusserungs- &amp; Erwerbskosten</t>
  </si>
  <si>
    <t>Rechnungskopien wertvermehrende Aufwendungen</t>
  </si>
  <si>
    <t>Kaufvertrag inkl. Bauabrechnung (bei Ersatzbeschaffung)</t>
  </si>
  <si>
    <t>Diese Steuererklärung ist vollständig und wahrheitsgetreu ausgefüllt:</t>
  </si>
  <si>
    <t>Ort / Datum</t>
  </si>
  <si>
    <t>Unterschrift</t>
  </si>
  <si>
    <t>Anteil an Objekt in %</t>
  </si>
  <si>
    <t>Nutzungsrecht pro Jahr</t>
  </si>
  <si>
    <t>Barwertberechnung</t>
  </si>
  <si>
    <t>Name, Vorname</t>
  </si>
  <si>
    <t>Geschlecht</t>
  </si>
  <si>
    <t>Geb.-Datum</t>
  </si>
  <si>
    <t>Alter</t>
  </si>
  <si>
    <t xml:space="preserve">Faktor </t>
  </si>
  <si>
    <t>Mann</t>
  </si>
  <si>
    <t>Frau</t>
  </si>
  <si>
    <t>Sofort beginnende, lebenslängliche Rente</t>
  </si>
  <si>
    <t>Zinssatz = 3.50 %   Stauffe/Schätzle (Tabelle 1)</t>
  </si>
  <si>
    <t>Mittlere Lebenserwartung</t>
  </si>
  <si>
    <t>(Tabelle 42/  Stauffer/Schätzle)</t>
  </si>
  <si>
    <t>Männer</t>
  </si>
  <si>
    <t>Frauen</t>
  </si>
  <si>
    <t>G</t>
  </si>
  <si>
    <t>Barwertberechnung Nichtlandwirtschaftliches Nutzungs- oder Wohnrecht</t>
  </si>
  <si>
    <t>Dienstbarkeitsart</t>
  </si>
  <si>
    <t>Berechnung jährliches Nutzungsrecht</t>
  </si>
  <si>
    <r>
      <t xml:space="preserve">Unterhaltspauschale </t>
    </r>
    <r>
      <rPr>
        <sz val="8"/>
        <rFont val="Arial"/>
        <family val="2"/>
      </rPr>
      <t>(20% des Eigenmietwertes)</t>
    </r>
  </si>
  <si>
    <t>Barwert</t>
  </si>
  <si>
    <t>Barwertbestimmung per (Grundbucheintrag)</t>
  </si>
  <si>
    <t>Total Mietwert</t>
  </si>
  <si>
    <t>Verlustverrechnung gemäss Art. 140 StG</t>
  </si>
  <si>
    <t>Wertvermehrende Aufwendungen</t>
  </si>
  <si>
    <r>
      <t xml:space="preserve">Aktueller Eigenmietwert </t>
    </r>
    <r>
      <rPr>
        <vertAlign val="superscript"/>
        <sz val="10"/>
        <rFont val="Arial"/>
        <family val="2"/>
      </rPr>
      <t>1</t>
    </r>
  </si>
  <si>
    <t>Erwerb am</t>
  </si>
  <si>
    <t>Steuerbarer Grundstückgewinn</t>
  </si>
  <si>
    <t>Buchhaltungsauszüge (Bilanz oder Kontoblätter)</t>
  </si>
  <si>
    <t>Objekt(e)</t>
  </si>
  <si>
    <t xml:space="preserve">Tragen die Dienstbarkeitsberechtigten die </t>
  </si>
  <si>
    <t>Wohnrecht</t>
  </si>
  <si>
    <t>Nutzniessung</t>
  </si>
  <si>
    <t>Kosten für den baulichen Unterhalt der Liegenschaft?</t>
  </si>
  <si>
    <r>
      <rPr>
        <b/>
        <sz val="10"/>
        <rFont val="Arial"/>
        <family val="2"/>
      </rPr>
      <t>oder</t>
    </r>
    <r>
      <rPr>
        <sz val="10"/>
        <rFont val="Arial"/>
        <family val="0"/>
      </rPr>
      <t xml:space="preserve"> jährliche Mietzinseinnahmen</t>
    </r>
  </si>
  <si>
    <r>
      <t xml:space="preserve">Nebenleistungen </t>
    </r>
    <r>
      <rPr>
        <vertAlign val="superscript"/>
        <sz val="10"/>
        <rFont val="Arial"/>
        <family val="2"/>
      </rPr>
      <t>2</t>
    </r>
  </si>
  <si>
    <r>
      <t xml:space="preserve">Hypothekarzinsen </t>
    </r>
    <r>
      <rPr>
        <vertAlign val="superscript"/>
        <sz val="10"/>
        <rFont val="Arial"/>
        <family val="2"/>
      </rPr>
      <t>3</t>
    </r>
  </si>
  <si>
    <t>Verkauf am
(Grundbuchdatum)</t>
  </si>
  <si>
    <t>+ allfällige weitere Leistungen des Käufers</t>
  </si>
  <si>
    <t>Anlagekosten</t>
  </si>
  <si>
    <t>Buchwert</t>
  </si>
  <si>
    <t>- Aufwertungen</t>
  </si>
  <si>
    <t>Ersatzbeschaffung</t>
  </si>
  <si>
    <t>Rechnungssteller</t>
  </si>
  <si>
    <t>Betrag</t>
  </si>
  <si>
    <t>Aufgeschobener Gewinn, falls beim Erwerb des heute veräusserten Grundstücks</t>
  </si>
  <si>
    <t xml:space="preserve">    (Zum Beispiel Wohnrecht / Nutzniessung / Übernahme der Grundstückgewinnsteuer etc.)</t>
  </si>
  <si>
    <t>Falls Sie weitere Investitionen tätigten, können Sie eine selber erstellte Aufstellung beilegen.</t>
  </si>
  <si>
    <t>AHV-Beitrag bei gewerbsmässigem Liegenschaftshandel</t>
  </si>
  <si>
    <t>Nicht zu besteuernder Gewinn infolge Ersatzbeschaffung gemäss Antrag.</t>
  </si>
  <si>
    <t>Umstrukturierung</t>
  </si>
  <si>
    <t>Erbvorbezug /</t>
  </si>
  <si>
    <r>
      <t xml:space="preserve">Total   </t>
    </r>
    <r>
      <rPr>
        <sz val="10"/>
        <rFont val="Calibri"/>
        <family val="2"/>
      </rPr>
      <t>+</t>
    </r>
  </si>
  <si>
    <r>
      <t>Steuerfreier Abzug</t>
    </r>
    <r>
      <rPr>
        <sz val="8"/>
        <rFont val="Calibri"/>
        <family val="2"/>
      </rPr>
      <t xml:space="preserve"> (max. CHF 10'000.-. Bei Veräusserungen im Jahr nur einmal möglich)</t>
    </r>
  </si>
  <si>
    <r>
      <t>+ vorgenommene Abschreibungen</t>
    </r>
    <r>
      <rPr>
        <sz val="7"/>
        <rFont val="Calibri"/>
        <family val="2"/>
      </rPr>
      <t xml:space="preserve"> (Aufstellung beilegen)</t>
    </r>
  </si>
  <si>
    <t>Total   +</t>
  </si>
  <si>
    <t>Wie haben Sie das Grundstück erworben?</t>
  </si>
  <si>
    <t>2B</t>
  </si>
  <si>
    <t>2A</t>
  </si>
  <si>
    <t>Veräusserungserlös / Tauschwert (Verkaufspreis)</t>
  </si>
  <si>
    <t>Erwerbspreis (Kaufpreis)</t>
  </si>
  <si>
    <t>Erlös</t>
  </si>
  <si>
    <t>Buchwert per</t>
  </si>
  <si>
    <t>Für Grundstücke im Geschäftsvermögen</t>
  </si>
  <si>
    <t>Für Grundstücke im Privatvermögen</t>
  </si>
  <si>
    <t>Von wem?</t>
  </si>
  <si>
    <t>Eingang AfSt:</t>
  </si>
  <si>
    <t>- Inventar gemäss öffentlicher Urkunde (Kaufvertrag)</t>
  </si>
  <si>
    <t>Diese Steuererklärung ist vollständig und wahrheitsgetreu ausgefüllt.</t>
  </si>
  <si>
    <t>Diese Berechnung ist nur auszufüllen, wenn das verkaufte Grundstück als Geschäftsliegenschaft in Ihrer Geschäftsbuchhaltung der Einzelfirma, GmbH, AG oder einer anderen Kapitalgesellschaft in der Bilanz aufgeführt ist.</t>
  </si>
  <si>
    <t>Vollständige und unterzeichnete Kauf-/Verkaufsverträge</t>
  </si>
  <si>
    <t>eine Ersatzbschaffung verfügt wurde (Art. 130 Bst. c StG).</t>
  </si>
  <si>
    <t>eine Ersatzbschaffung verfügt wurde (Art. 130 Bst. a bzw. b StG).</t>
  </si>
  <si>
    <r>
      <t>oder</t>
    </r>
    <r>
      <rPr>
        <sz val="9"/>
        <rFont val="Calibri"/>
        <family val="2"/>
      </rPr>
      <t xml:space="preserve"> Steuerwert vor 25 Jahren</t>
    </r>
  </si>
  <si>
    <t>Erbgang /</t>
  </si>
  <si>
    <t>Erbteilung</t>
  </si>
  <si>
    <r>
      <t>Steuerfreier Abzug</t>
    </r>
    <r>
      <rPr>
        <sz val="8"/>
        <rFont val="Calibri"/>
        <family val="2"/>
      </rPr>
      <t xml:space="preserve"> (max. CHF 10'000.-. Bei mehreren Veräusserungen im Jahr nur einmal möglich)</t>
    </r>
  </si>
  <si>
    <t>Abzüglich Subv.- und Vers.-Leistungen sowie Förderbeiträge</t>
  </si>
</sst>
</file>

<file path=xl/styles.xml><?xml version="1.0" encoding="utf-8"?>
<styleSheet xmlns="http://schemas.openxmlformats.org/spreadsheetml/2006/main">
  <numFmts count="4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807]d/\ mmmm\ yyyy;@"/>
    <numFmt numFmtId="177" formatCode="&quot; –&quot;_ * #,##0_ ;&quot; –&quot;_ * \-#,##0_ ;&quot; –&quot;_ * &quot;-&quot;??_ ;_ @_ "/>
    <numFmt numFmtId="178" formatCode="mmm\ yyyy"/>
    <numFmt numFmtId="179" formatCode="[$-807]dddd\,\ d\.\ mmmm\ yyyy"/>
    <numFmt numFmtId="180" formatCode="_ * #,##0.0_ ;_ * \-#,##0.0_ ;_ * &quot;-&quot;??_ ;_ @_ "/>
    <numFmt numFmtId="181" formatCode="_ * #,##0_ ;_ * \-#,##0_ ;_ * &quot;-&quot;??_ ;_ @_ "/>
    <numFmt numFmtId="182" formatCode="_ * #,##0.000_ ;_ * \-#,##0.000_ ;_ * &quot;-&quot;??_ ;_ @_ "/>
    <numFmt numFmtId="183" formatCode="_ * #,##0.0000_ ;_ * \-#,##0.0000_ ;_ * &quot;-&quot;??_ ;_ @_ "/>
    <numFmt numFmtId="184" formatCode="0.0"/>
    <numFmt numFmtId="185" formatCode="0.000"/>
    <numFmt numFmtId="186" formatCode="_ * #,##0.00000_ ;_ * \-#,##0.00000_ ;_ * &quot;-&quot;??_ ;_ @_ "/>
    <numFmt numFmtId="187" formatCode="_ * #,##0.000000_ ;_ * \-#,##0.000000_ ;_ * &quot;-&quot;??_ ;_ @_ "/>
    <numFmt numFmtId="188" formatCode="0.0%"/>
    <numFmt numFmtId="189" formatCode="_ * #,##0.0000000_ ;_ * \-#,##0.0000000_ ;_ * &quot;-&quot;??_ ;_ @_ "/>
    <numFmt numFmtId="190" formatCode="_ * #,##0.00000000_ ;_ * \-#,##0.00000000_ ;_ * &quot;-&quot;??_ ;_ @_ "/>
    <numFmt numFmtId="191" formatCode="0.0000"/>
    <numFmt numFmtId="192" formatCode="dd/mm/yy"/>
    <numFmt numFmtId="193" formatCode="_ * #,##0.0_ ;_ * \-#,##0.0_ ;_ * &quot;-&quot;?_ ;_ @_ "/>
    <numFmt numFmtId="194" formatCode="_ * #,##0.0000_ ;_ * \-#,##0.0000_ ;_ * &quot;-&quot;????_ ;_ @_ "/>
    <numFmt numFmtId="195" formatCode="0.0000_ ;\-0.0000\ "/>
    <numFmt numFmtId="196" formatCode="#,##0_ ;\-#,##0\ "/>
    <numFmt numFmtId="197" formatCode="&quot;Ja&quot;;&quot;Ja&quot;;&quot;Nein&quot;"/>
    <numFmt numFmtId="198" formatCode="&quot;Wahr&quot;;&quot;Wahr&quot;;&quot;Falsch&quot;"/>
    <numFmt numFmtId="199" formatCode="&quot;Ein&quot;;&quot;Ein&quot;;&quot;Aus&quot;"/>
    <numFmt numFmtId="200" formatCode="[$€-2]\ #,##0.00_);[Red]\([$€-2]\ #,##0.00\)"/>
  </numFmts>
  <fonts count="153">
    <font>
      <sz val="10"/>
      <name val="Arial"/>
      <family val="0"/>
    </font>
    <font>
      <sz val="11"/>
      <color indexed="8"/>
      <name val="Calibri"/>
      <family val="2"/>
    </font>
    <font>
      <b/>
      <sz val="10"/>
      <name val="Arial"/>
      <family val="2"/>
    </font>
    <font>
      <sz val="9"/>
      <name val="Arial"/>
      <family val="2"/>
    </font>
    <font>
      <sz val="8"/>
      <name val="Arial"/>
      <family val="2"/>
    </font>
    <font>
      <b/>
      <sz val="8"/>
      <name val="Arial"/>
      <family val="2"/>
    </font>
    <font>
      <b/>
      <sz val="9"/>
      <name val="Arial"/>
      <family val="2"/>
    </font>
    <font>
      <b/>
      <sz val="12"/>
      <name val="Arial"/>
      <family val="2"/>
    </font>
    <font>
      <sz val="6"/>
      <name val="Arial"/>
      <family val="2"/>
    </font>
    <font>
      <b/>
      <sz val="12"/>
      <color indexed="10"/>
      <name val="Arial"/>
      <family val="2"/>
    </font>
    <font>
      <b/>
      <sz val="10"/>
      <color indexed="10"/>
      <name val="Arial"/>
      <family val="2"/>
    </font>
    <font>
      <sz val="10"/>
      <name val="Arial Black"/>
      <family val="2"/>
    </font>
    <font>
      <b/>
      <i/>
      <sz val="36"/>
      <color indexed="22"/>
      <name val="Arial"/>
      <family val="2"/>
    </font>
    <font>
      <b/>
      <sz val="8"/>
      <color indexed="63"/>
      <name val="Arial"/>
      <family val="2"/>
    </font>
    <font>
      <b/>
      <sz val="10"/>
      <color indexed="63"/>
      <name val="Arial"/>
      <family val="2"/>
    </font>
    <font>
      <sz val="8"/>
      <color indexed="63"/>
      <name val="Arial"/>
      <family val="2"/>
    </font>
    <font>
      <sz val="10"/>
      <color indexed="63"/>
      <name val="Arial"/>
      <family val="2"/>
    </font>
    <font>
      <b/>
      <sz val="8"/>
      <color indexed="23"/>
      <name val="Arial"/>
      <family val="2"/>
    </font>
    <font>
      <sz val="8"/>
      <color indexed="55"/>
      <name val="Arial"/>
      <family val="2"/>
    </font>
    <font>
      <sz val="8"/>
      <color indexed="41"/>
      <name val="Arial"/>
      <family val="2"/>
    </font>
    <font>
      <b/>
      <i/>
      <sz val="36"/>
      <color indexed="11"/>
      <name val="Arial"/>
      <family val="2"/>
    </font>
    <font>
      <sz val="10"/>
      <color indexed="11"/>
      <name val="Arial"/>
      <family val="2"/>
    </font>
    <font>
      <sz val="7"/>
      <name val="Arial"/>
      <family val="2"/>
    </font>
    <font>
      <b/>
      <sz val="12"/>
      <color indexed="63"/>
      <name val="Arial"/>
      <family val="2"/>
    </font>
    <font>
      <b/>
      <sz val="16"/>
      <name val="Arial"/>
      <family val="2"/>
    </font>
    <font>
      <b/>
      <sz val="14"/>
      <name val="Arial"/>
      <family val="2"/>
    </font>
    <font>
      <b/>
      <sz val="8"/>
      <color indexed="10"/>
      <name val="Arial"/>
      <family val="2"/>
    </font>
    <font>
      <sz val="8"/>
      <color indexed="10"/>
      <name val="Arial"/>
      <family val="2"/>
    </font>
    <font>
      <u val="single"/>
      <sz val="10"/>
      <color indexed="12"/>
      <name val="Arial"/>
      <family val="2"/>
    </font>
    <font>
      <u val="single"/>
      <sz val="10"/>
      <color indexed="36"/>
      <name val="Arial"/>
      <family val="2"/>
    </font>
    <font>
      <vertAlign val="superscript"/>
      <sz val="10"/>
      <name val="Arial"/>
      <family val="2"/>
    </font>
    <font>
      <sz val="26"/>
      <color indexed="11"/>
      <name val="Arial"/>
      <family val="2"/>
    </font>
    <font>
      <b/>
      <sz val="26"/>
      <color indexed="11"/>
      <name val="Arial"/>
      <family val="2"/>
    </font>
    <font>
      <sz val="9"/>
      <name val="Calibri"/>
      <family val="2"/>
    </font>
    <font>
      <sz val="10"/>
      <name val="Calibri"/>
      <family val="2"/>
    </font>
    <font>
      <sz val="8"/>
      <name val="Calibri"/>
      <family val="2"/>
    </font>
    <font>
      <sz val="7"/>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58"/>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9"/>
      <color indexed="9"/>
      <name val="Arial"/>
      <family val="2"/>
    </font>
    <font>
      <sz val="10"/>
      <color indexed="9"/>
      <name val="Arial"/>
      <family val="2"/>
    </font>
    <font>
      <b/>
      <sz val="8"/>
      <color indexed="63"/>
      <name val="Calibri"/>
      <family val="2"/>
    </font>
    <font>
      <b/>
      <sz val="10"/>
      <color indexed="63"/>
      <name val="Calibri"/>
      <family val="2"/>
    </font>
    <font>
      <sz val="10"/>
      <color indexed="63"/>
      <name val="Calibri"/>
      <family val="2"/>
    </font>
    <font>
      <b/>
      <sz val="8"/>
      <name val="Calibri"/>
      <family val="2"/>
    </font>
    <font>
      <b/>
      <sz val="10"/>
      <name val="Calibri"/>
      <family val="2"/>
    </font>
    <font>
      <b/>
      <sz val="9"/>
      <name val="Calibri"/>
      <family val="2"/>
    </font>
    <font>
      <b/>
      <sz val="12"/>
      <color indexed="63"/>
      <name val="Calibri"/>
      <family val="2"/>
    </font>
    <font>
      <b/>
      <sz val="12"/>
      <name val="Calibri"/>
      <family val="2"/>
    </font>
    <font>
      <b/>
      <i/>
      <sz val="36"/>
      <color indexed="22"/>
      <name val="Calibri"/>
      <family val="2"/>
    </font>
    <font>
      <sz val="10"/>
      <color indexed="8"/>
      <name val="Calibri"/>
      <family val="2"/>
    </font>
    <font>
      <b/>
      <sz val="10"/>
      <color indexed="51"/>
      <name val="Calibri"/>
      <family val="2"/>
    </font>
    <font>
      <b/>
      <sz val="10"/>
      <color indexed="9"/>
      <name val="Calibri"/>
      <family val="2"/>
    </font>
    <font>
      <sz val="7"/>
      <color indexed="8"/>
      <name val="Calibri"/>
      <family val="2"/>
    </font>
    <font>
      <sz val="8"/>
      <color indexed="9"/>
      <name val="Calibri"/>
      <family val="2"/>
    </font>
    <font>
      <b/>
      <sz val="9"/>
      <color indexed="23"/>
      <name val="Calibri"/>
      <family val="2"/>
    </font>
    <font>
      <b/>
      <sz val="8"/>
      <color indexed="8"/>
      <name val="Calibri"/>
      <family val="2"/>
    </font>
    <font>
      <sz val="10"/>
      <color indexed="9"/>
      <name val="Calibri"/>
      <family val="2"/>
    </font>
    <font>
      <b/>
      <sz val="9"/>
      <color indexed="51"/>
      <name val="Calibri"/>
      <family val="2"/>
    </font>
    <font>
      <sz val="8"/>
      <color indexed="56"/>
      <name val="Calibri"/>
      <family val="2"/>
    </font>
    <font>
      <b/>
      <sz val="12"/>
      <color indexed="54"/>
      <name val="Calibri"/>
      <family val="2"/>
    </font>
    <font>
      <b/>
      <sz val="9"/>
      <color indexed="54"/>
      <name val="Calibri"/>
      <family val="2"/>
    </font>
    <font>
      <b/>
      <sz val="10"/>
      <color indexed="54"/>
      <name val="Calibri"/>
      <family val="2"/>
    </font>
    <font>
      <b/>
      <sz val="14"/>
      <color indexed="51"/>
      <name val="Calibri"/>
      <family val="2"/>
    </font>
    <font>
      <sz val="14"/>
      <color indexed="51"/>
      <name val="Calibri"/>
      <family val="2"/>
    </font>
    <font>
      <b/>
      <sz val="18"/>
      <color indexed="51"/>
      <name val="Calibri"/>
      <family val="2"/>
    </font>
    <font>
      <b/>
      <sz val="18"/>
      <color indexed="54"/>
      <name val="Calibri"/>
      <family val="2"/>
    </font>
    <font>
      <b/>
      <sz val="14"/>
      <color indexed="54"/>
      <name val="Calibri"/>
      <family val="2"/>
    </font>
    <font>
      <sz val="14"/>
      <color indexed="54"/>
      <name val="Calibri"/>
      <family val="2"/>
    </font>
    <font>
      <sz val="16"/>
      <color indexed="62"/>
      <name val="Calibri"/>
      <family val="2"/>
    </font>
    <font>
      <b/>
      <sz val="14"/>
      <color indexed="63"/>
      <name val="Calibri"/>
      <family val="2"/>
    </font>
    <font>
      <b/>
      <sz val="28"/>
      <color indexed="63"/>
      <name val="Arial"/>
      <family val="2"/>
    </font>
    <font>
      <b/>
      <sz val="16"/>
      <color indexed="11"/>
      <name val="Calibri"/>
      <family val="2"/>
    </font>
    <font>
      <b/>
      <sz val="16"/>
      <color indexed="62"/>
      <name val="Calibri"/>
      <family val="2"/>
    </font>
    <font>
      <sz val="8"/>
      <color indexed="8"/>
      <name val="Calibri"/>
      <family val="2"/>
    </font>
    <font>
      <sz val="9"/>
      <color indexed="8"/>
      <name val="Calibri"/>
      <family val="2"/>
    </font>
    <font>
      <b/>
      <sz val="18"/>
      <color indexed="63"/>
      <name val="Calibri"/>
      <family val="2"/>
    </font>
    <font>
      <b/>
      <sz val="9"/>
      <color indexed="9"/>
      <name val="Arial"/>
      <family val="2"/>
    </font>
    <font>
      <sz val="8"/>
      <name val="Segoe UI"/>
      <family val="2"/>
    </font>
    <font>
      <sz val="9"/>
      <color indexed="63"/>
      <name val="Calibri"/>
      <family val="0"/>
    </font>
    <font>
      <b/>
      <sz val="9"/>
      <color indexed="63"/>
      <name val="Calibri"/>
      <family val="0"/>
    </font>
    <font>
      <sz val="5"/>
      <color indexed="8"/>
      <name val="Calibri"/>
      <family val="0"/>
    </font>
    <font>
      <sz val="11"/>
      <color indexed="63"/>
      <name val="Calibri"/>
      <family val="0"/>
    </font>
    <font>
      <sz val="8.5"/>
      <color indexed="8"/>
      <name val="Calibri"/>
      <family val="0"/>
    </font>
    <font>
      <b/>
      <sz val="8.5"/>
      <color indexed="63"/>
      <name val="Calibri"/>
      <family val="0"/>
    </font>
    <font>
      <sz val="8.5"/>
      <color indexed="63"/>
      <name val="Calibri"/>
      <family val="0"/>
    </font>
    <font>
      <sz val="8"/>
      <color indexed="63"/>
      <name val="Calibri"/>
      <family val="0"/>
    </font>
    <font>
      <sz val="8.5"/>
      <color indexed="51"/>
      <name val="Calibri"/>
      <family val="0"/>
    </font>
    <font>
      <b/>
      <sz val="8.5"/>
      <color indexed="51"/>
      <name val="Calibri"/>
      <family val="0"/>
    </font>
    <font>
      <sz val="8"/>
      <color indexed="51"/>
      <name val="Calibri"/>
      <family val="0"/>
    </font>
    <font>
      <b/>
      <sz val="8"/>
      <color indexed="8"/>
      <name val="Arial Narrow"/>
      <family val="0"/>
    </font>
    <font>
      <sz val="8"/>
      <color indexed="8"/>
      <name val="Arial Narrow"/>
      <family val="0"/>
    </font>
    <font>
      <sz val="10"/>
      <color indexed="8"/>
      <name val="Arial Narrow"/>
      <family val="0"/>
    </font>
    <font>
      <b/>
      <sz val="9"/>
      <color indexed="8"/>
      <name val="Arial"/>
      <family val="0"/>
    </font>
    <font>
      <sz val="9"/>
      <color indexed="8"/>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0"/>
      <name val="Arial"/>
      <family val="2"/>
    </font>
    <font>
      <sz val="10"/>
      <color theme="0"/>
      <name val="Arial"/>
      <family val="2"/>
    </font>
    <font>
      <b/>
      <sz val="10"/>
      <color theme="6" tint="-0.24997000396251678"/>
      <name val="Calibri"/>
      <family val="2"/>
    </font>
    <font>
      <b/>
      <sz val="10"/>
      <color theme="0"/>
      <name val="Calibri"/>
      <family val="2"/>
    </font>
    <font>
      <sz val="8"/>
      <color theme="0"/>
      <name val="Calibri"/>
      <family val="2"/>
    </font>
    <font>
      <sz val="10"/>
      <color theme="0"/>
      <name val="Calibri"/>
      <family val="2"/>
    </font>
    <font>
      <b/>
      <sz val="9"/>
      <color theme="6" tint="-0.24997000396251678"/>
      <name val="Calibri"/>
      <family val="2"/>
    </font>
    <font>
      <sz val="8"/>
      <color theme="3" tint="0.39998000860214233"/>
      <name val="Calibri"/>
      <family val="2"/>
    </font>
    <font>
      <b/>
      <sz val="12"/>
      <color theme="7" tint="-0.24997000396251678"/>
      <name val="Calibri"/>
      <family val="2"/>
    </font>
    <font>
      <b/>
      <sz val="9"/>
      <color theme="7" tint="-0.24997000396251678"/>
      <name val="Calibri"/>
      <family val="2"/>
    </font>
    <font>
      <b/>
      <sz val="10"/>
      <color theme="7" tint="-0.24997000396251678"/>
      <name val="Calibri"/>
      <family val="2"/>
    </font>
    <font>
      <b/>
      <sz val="14"/>
      <color theme="6" tint="-0.24997000396251678"/>
      <name val="Calibri"/>
      <family val="2"/>
    </font>
    <font>
      <sz val="14"/>
      <color theme="6" tint="-0.24997000396251678"/>
      <name val="Calibri"/>
      <family val="2"/>
    </font>
    <font>
      <b/>
      <sz val="18"/>
      <color theme="6" tint="-0.24997000396251678"/>
      <name val="Calibri"/>
      <family val="2"/>
    </font>
    <font>
      <b/>
      <sz val="18"/>
      <color theme="7" tint="-0.24997000396251678"/>
      <name val="Calibri"/>
      <family val="2"/>
    </font>
    <font>
      <b/>
      <sz val="14"/>
      <color theme="7" tint="-0.24997000396251678"/>
      <name val="Calibri"/>
      <family val="2"/>
    </font>
    <font>
      <sz val="14"/>
      <color theme="7" tint="-0.24997000396251678"/>
      <name val="Calibri"/>
      <family val="2"/>
    </font>
    <font>
      <sz val="16"/>
      <color theme="4" tint="-0.24997000396251678"/>
      <name val="Calibri"/>
      <family val="2"/>
    </font>
    <font>
      <sz val="10"/>
      <color theme="1" tint="0.34999001026153564"/>
      <name val="Arial"/>
      <family val="2"/>
    </font>
    <font>
      <b/>
      <sz val="14"/>
      <color theme="1" tint="0.34999001026153564"/>
      <name val="Calibri"/>
      <family val="2"/>
    </font>
    <font>
      <b/>
      <sz val="28"/>
      <color theme="1" tint="0.34999001026153564"/>
      <name val="Arial"/>
      <family val="2"/>
    </font>
    <font>
      <sz val="10"/>
      <color theme="1" tint="0.34999001026153564"/>
      <name val="Calibri"/>
      <family val="2"/>
    </font>
    <font>
      <b/>
      <sz val="16"/>
      <color theme="3" tint="0.5999900102615356"/>
      <name val="Calibri"/>
      <family val="2"/>
    </font>
    <font>
      <b/>
      <sz val="16"/>
      <color theme="4" tint="-0.24997000396251678"/>
      <name val="Calibri"/>
      <family val="2"/>
    </font>
    <font>
      <sz val="9"/>
      <color theme="1"/>
      <name val="Calibri"/>
      <family val="2"/>
    </font>
    <font>
      <b/>
      <sz val="18"/>
      <color theme="1" tint="0.34999001026153564"/>
      <name val="Calibri"/>
      <family val="2"/>
    </font>
    <font>
      <b/>
      <sz val="9"/>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7"/>
        <bgColor indexed="64"/>
      </patternFill>
    </fill>
    <fill>
      <patternFill patternType="solid">
        <fgColor rgb="FFEBF5FF"/>
        <bgColor indexed="64"/>
      </patternFill>
    </fill>
    <fill>
      <patternFill patternType="solid">
        <fgColor rgb="FFEDEAF2"/>
        <bgColor indexed="64"/>
      </patternFill>
    </fill>
    <fill>
      <patternFill patternType="solid">
        <fgColor theme="0" tint="-0.04997999966144562"/>
        <bgColor indexed="64"/>
      </patternFill>
    </fill>
    <fill>
      <patternFill patternType="solid">
        <fgColor theme="0"/>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hair"/>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hair">
        <color indexed="9"/>
      </left>
      <right style="hair">
        <color indexed="9"/>
      </right>
      <top style="hair">
        <color indexed="9"/>
      </top>
      <bottom style="hair">
        <color indexed="9"/>
      </bottom>
    </border>
    <border>
      <left/>
      <right>
        <color indexed="63"/>
      </right>
      <top style="hair">
        <color indexed="9"/>
      </top>
      <bottom style="hair">
        <color indexed="9"/>
      </bottom>
    </border>
    <border>
      <left/>
      <right/>
      <top/>
      <bottom style="hair">
        <color indexed="11"/>
      </bottom>
    </border>
    <border>
      <left/>
      <right>
        <color indexed="63"/>
      </right>
      <top/>
      <bottom style="hair">
        <color theme="1" tint="0.24995000660419464"/>
      </bottom>
    </border>
    <border>
      <left/>
      <right/>
      <top/>
      <bottom style="hair">
        <color theme="4" tint="0.3999499976634979"/>
      </bottom>
    </border>
    <border>
      <left>
        <color indexed="63"/>
      </left>
      <right>
        <color indexed="63"/>
      </right>
      <top>
        <color indexed="63"/>
      </top>
      <bottom style="hair">
        <color theme="7" tint="-0.24993999302387238"/>
      </bottom>
    </border>
    <border>
      <left/>
      <right>
        <color indexed="63"/>
      </right>
      <top>
        <color indexed="63"/>
      </top>
      <bottom style="hair"/>
    </border>
    <border>
      <left/>
      <right>
        <color indexed="63"/>
      </right>
      <top style="hair"/>
      <bottom style="hair"/>
    </border>
    <border>
      <left>
        <color indexed="63"/>
      </left>
      <right>
        <color indexed="63"/>
      </right>
      <top>
        <color indexed="63"/>
      </top>
      <bottom style="hair">
        <color theme="6" tint="-0.24993999302387238"/>
      </bottom>
    </border>
    <border>
      <left style="thin"/>
      <right>
        <color indexed="63"/>
      </right>
      <top style="thin"/>
      <bottom style="thin"/>
    </border>
    <border>
      <left style="hair">
        <color indexed="9"/>
      </left>
      <right/>
      <top style="hair">
        <color indexed="9"/>
      </top>
      <bottom style="hair">
        <color indexed="9"/>
      </bottom>
    </border>
    <border>
      <left/>
      <right style="hair">
        <color indexed="9"/>
      </right>
      <top style="hair">
        <color indexed="9"/>
      </top>
      <bottom style="hair">
        <color indexed="9"/>
      </bottom>
    </border>
    <border>
      <left style="hair"/>
      <right/>
      <top style="hair"/>
      <bottom style="hair"/>
    </border>
    <border>
      <left/>
      <right style="hair"/>
      <top style="hair"/>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26" borderId="1" applyNumberFormat="0" applyAlignment="0" applyProtection="0"/>
    <xf numFmtId="0" fontId="112" fillId="26" borderId="2"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0" fontId="113" fillId="27" borderId="2" applyNumberFormat="0" applyAlignment="0" applyProtection="0"/>
    <xf numFmtId="0" fontId="114" fillId="0" borderId="3" applyNumberFormat="0" applyFill="0" applyAlignment="0" applyProtection="0"/>
    <xf numFmtId="0" fontId="115" fillId="0" borderId="0" applyNumberFormat="0" applyFill="0" applyBorder="0" applyAlignment="0" applyProtection="0"/>
    <xf numFmtId="0" fontId="116" fillId="28"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0" fontId="11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18" fillId="31" borderId="0" applyNumberFormat="0" applyBorder="0" applyAlignment="0" applyProtection="0"/>
    <xf numFmtId="0" fontId="0" fillId="0" borderId="0">
      <alignment/>
      <protection/>
    </xf>
    <xf numFmtId="0" fontId="119" fillId="0" borderId="0" applyNumberForma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4" fillId="0" borderId="0" applyNumberFormat="0" applyFill="0" applyBorder="0" applyAlignment="0" applyProtection="0"/>
    <xf numFmtId="0" fontId="125" fillId="32" borderId="9" applyNumberFormat="0" applyAlignment="0" applyProtection="0"/>
  </cellStyleXfs>
  <cellXfs count="438">
    <xf numFmtId="0" fontId="0" fillId="0" borderId="0" xfId="0" applyAlignment="1">
      <alignment/>
    </xf>
    <xf numFmtId="0" fontId="3" fillId="0" borderId="0" xfId="0" applyFont="1" applyFill="1" applyAlignment="1" applyProtection="1">
      <alignment/>
      <protection/>
    </xf>
    <xf numFmtId="0" fontId="0" fillId="0" borderId="0" xfId="0" applyFill="1" applyAlignment="1" applyProtection="1">
      <alignment/>
      <protection/>
    </xf>
    <xf numFmtId="0" fontId="3" fillId="0" borderId="0"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4" fillId="0" borderId="0" xfId="0" applyFont="1" applyFill="1" applyBorder="1" applyAlignment="1" applyProtection="1">
      <alignment horizontal="center"/>
      <protection/>
    </xf>
    <xf numFmtId="0" fontId="0" fillId="0" borderId="0" xfId="0" applyFill="1" applyBorder="1" applyAlignment="1" applyProtection="1">
      <alignment/>
      <protection/>
    </xf>
    <xf numFmtId="0" fontId="4" fillId="0" borderId="0" xfId="0" applyFont="1" applyFill="1" applyBorder="1" applyAlignment="1" applyProtection="1">
      <alignment horizontal="left"/>
      <protection/>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protection/>
    </xf>
    <xf numFmtId="0" fontId="11" fillId="0" borderId="0" xfId="0" applyFont="1" applyFill="1" applyBorder="1" applyAlignment="1" applyProtection="1">
      <alignment/>
      <protection/>
    </xf>
    <xf numFmtId="0" fontId="0" fillId="0" borderId="0" xfId="0" applyFill="1" applyAlignment="1" applyProtection="1">
      <alignment horizontal="center"/>
      <protection/>
    </xf>
    <xf numFmtId="0" fontId="2"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top"/>
      <protection/>
    </xf>
    <xf numFmtId="0" fontId="2" fillId="0" borderId="0" xfId="0" applyFont="1" applyFill="1" applyBorder="1" applyAlignment="1" applyProtection="1">
      <alignment horizontal="centerContinuous"/>
      <protection/>
    </xf>
    <xf numFmtId="0" fontId="0" fillId="0" borderId="0" xfId="0" applyFill="1" applyBorder="1" applyAlignment="1" applyProtection="1">
      <alignment horizontal="center" vertical="center"/>
      <protection/>
    </xf>
    <xf numFmtId="0" fontId="11" fillId="0" borderId="0" xfId="0" applyFont="1" applyFill="1" applyBorder="1" applyAlignment="1" applyProtection="1">
      <alignment horizontal="center"/>
      <protection/>
    </xf>
    <xf numFmtId="0" fontId="4" fillId="0" borderId="0" xfId="0" applyFont="1" applyFill="1" applyAlignment="1" applyProtection="1">
      <alignment horizontal="center"/>
      <protection/>
    </xf>
    <xf numFmtId="0" fontId="0" fillId="0" borderId="0" xfId="0" applyFont="1" applyFill="1" applyAlignment="1" applyProtection="1">
      <alignment horizontal="left"/>
      <protection/>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xf numFmtId="0" fontId="0" fillId="0" borderId="0" xfId="0" applyFill="1" applyBorder="1" applyAlignment="1" applyProtection="1">
      <alignment horizontal="center"/>
      <protection/>
    </xf>
    <xf numFmtId="0" fontId="4" fillId="0" borderId="0" xfId="0" applyFont="1" applyFill="1" applyAlignment="1" applyProtection="1">
      <alignment wrapText="1"/>
      <protection/>
    </xf>
    <xf numFmtId="0" fontId="4" fillId="0" borderId="0" xfId="0" applyFont="1" applyFill="1" applyAlignment="1" applyProtection="1">
      <alignment/>
      <protection/>
    </xf>
    <xf numFmtId="0" fontId="5" fillId="0" borderId="0" xfId="0" applyFont="1" applyFill="1" applyAlignment="1" applyProtection="1">
      <alignment horizontal="left"/>
      <protection/>
    </xf>
    <xf numFmtId="0" fontId="5" fillId="0" borderId="0" xfId="0" applyFont="1" applyFill="1" applyAlignment="1" applyProtection="1">
      <alignment/>
      <protection/>
    </xf>
    <xf numFmtId="0" fontId="14" fillId="0" borderId="0" xfId="0" applyFont="1" applyFill="1" applyAlignment="1" applyProtection="1">
      <alignment/>
      <protection/>
    </xf>
    <xf numFmtId="0" fontId="15" fillId="0" borderId="0" xfId="0" applyFont="1" applyFill="1" applyAlignment="1" applyProtection="1">
      <alignment/>
      <protection/>
    </xf>
    <xf numFmtId="0" fontId="14" fillId="0" borderId="0" xfId="0" applyFont="1" applyFill="1" applyAlignment="1" applyProtection="1">
      <alignment horizontal="left"/>
      <protection/>
    </xf>
    <xf numFmtId="0" fontId="13" fillId="0" borderId="0" xfId="0" applyFont="1" applyFill="1" applyAlignment="1" applyProtection="1">
      <alignment/>
      <protection/>
    </xf>
    <xf numFmtId="0" fontId="18" fillId="0" borderId="0" xfId="0" applyFont="1" applyFill="1" applyAlignment="1" applyProtection="1">
      <alignment/>
      <protection/>
    </xf>
    <xf numFmtId="0" fontId="4" fillId="0" borderId="0" xfId="0" applyFont="1" applyFill="1" applyAlignment="1" applyProtection="1">
      <alignment wrapText="1"/>
      <protection/>
    </xf>
    <xf numFmtId="0" fontId="19" fillId="0" borderId="0" xfId="0" applyFont="1" applyFill="1" applyBorder="1" applyAlignment="1" applyProtection="1">
      <alignment horizontal="right"/>
      <protection/>
    </xf>
    <xf numFmtId="0" fontId="4" fillId="0" borderId="0" xfId="0" applyFont="1" applyFill="1" applyBorder="1" applyAlignment="1" applyProtection="1">
      <alignment/>
      <protection/>
    </xf>
    <xf numFmtId="14" fontId="4" fillId="0" borderId="0" xfId="0" applyNumberFormat="1" applyFont="1" applyFill="1" applyAlignment="1" applyProtection="1">
      <alignment horizontal="center"/>
      <protection/>
    </xf>
    <xf numFmtId="0" fontId="19" fillId="0" borderId="0" xfId="0" applyFont="1" applyFill="1" applyAlignment="1" applyProtection="1">
      <alignment horizontal="right"/>
      <protection/>
    </xf>
    <xf numFmtId="0" fontId="8" fillId="0" borderId="0"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0" xfId="0" applyNumberFormat="1" applyFont="1" applyFill="1" applyAlignment="1" applyProtection="1">
      <alignment horizontal="center"/>
      <protection/>
    </xf>
    <xf numFmtId="3" fontId="0" fillId="0" borderId="0" xfId="0" applyNumberFormat="1" applyFill="1" applyAlignment="1" applyProtection="1">
      <alignment horizontal="center"/>
      <protection/>
    </xf>
    <xf numFmtId="0" fontId="8"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2" fillId="0" borderId="0" xfId="0" applyFont="1" applyFill="1" applyAlignment="1" applyProtection="1">
      <alignment/>
      <protection/>
    </xf>
    <xf numFmtId="0" fontId="0" fillId="0" borderId="0" xfId="0" applyFont="1" applyFill="1" applyAlignment="1" applyProtection="1">
      <alignment horizontal="center"/>
      <protection/>
    </xf>
    <xf numFmtId="0" fontId="23" fillId="0" borderId="0" xfId="0" applyFont="1" applyFill="1" applyAlignment="1" applyProtection="1">
      <alignment/>
      <protection/>
    </xf>
    <xf numFmtId="0" fontId="0" fillId="0" borderId="0" xfId="0" applyFont="1" applyFill="1" applyAlignment="1" applyProtection="1">
      <alignment horizontal="left"/>
      <protection/>
    </xf>
    <xf numFmtId="0" fontId="3" fillId="0" borderId="0" xfId="0" applyFont="1" applyFill="1" applyBorder="1" applyAlignment="1" applyProtection="1">
      <alignment horizontal="right"/>
      <protection/>
    </xf>
    <xf numFmtId="0" fontId="22" fillId="0" borderId="0" xfId="0" applyFont="1" applyFill="1" applyBorder="1" applyAlignment="1" applyProtection="1">
      <alignment/>
      <protection/>
    </xf>
    <xf numFmtId="0" fontId="22" fillId="0" borderId="0" xfId="0" applyFont="1" applyFill="1" applyAlignment="1" applyProtection="1">
      <alignment/>
      <protection/>
    </xf>
    <xf numFmtId="3" fontId="22" fillId="0" borderId="0" xfId="0" applyNumberFormat="1" applyFont="1" applyFill="1" applyAlignment="1" applyProtection="1">
      <alignmen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protection/>
    </xf>
    <xf numFmtId="0" fontId="3" fillId="0" borderId="0" xfId="0" applyFont="1" applyFill="1" applyAlignment="1" applyProtection="1">
      <alignment/>
      <protection/>
    </xf>
    <xf numFmtId="0" fontId="0" fillId="0" borderId="10" xfId="0" applyFill="1" applyBorder="1" applyAlignment="1" applyProtection="1">
      <alignment/>
      <protection/>
    </xf>
    <xf numFmtId="0" fontId="0" fillId="0" borderId="10" xfId="0" applyFill="1" applyBorder="1" applyAlignment="1" applyProtection="1">
      <alignment horizontal="center"/>
      <protection/>
    </xf>
    <xf numFmtId="0" fontId="3" fillId="0" borderId="0" xfId="0" applyFont="1" applyFill="1" applyAlignment="1" applyProtection="1">
      <alignment vertical="center"/>
      <protection/>
    </xf>
    <xf numFmtId="0" fontId="0" fillId="0" borderId="0" xfId="0" applyAlignment="1" applyProtection="1">
      <alignment/>
      <protection/>
    </xf>
    <xf numFmtId="0" fontId="2" fillId="0" borderId="0" xfId="0" applyFont="1" applyFill="1" applyBorder="1" applyAlignment="1" applyProtection="1">
      <alignment horizontal="left"/>
      <protection/>
    </xf>
    <xf numFmtId="0" fontId="12" fillId="0" borderId="0" xfId="0" applyFont="1" applyAlignment="1" applyProtection="1">
      <alignment horizontal="left" vertical="center"/>
      <protection/>
    </xf>
    <xf numFmtId="0" fontId="2" fillId="0" borderId="0" xfId="0" applyFont="1" applyFill="1" applyAlignment="1" applyProtection="1">
      <alignment horizontal="center"/>
      <protection/>
    </xf>
    <xf numFmtId="0" fontId="2" fillId="0" borderId="0" xfId="0" applyFont="1" applyFill="1" applyBorder="1" applyAlignment="1" applyProtection="1">
      <alignment/>
      <protection/>
    </xf>
    <xf numFmtId="0" fontId="0" fillId="0" borderId="0" xfId="0" applyFont="1" applyFill="1" applyBorder="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0" fontId="22"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3" fontId="0" fillId="0" borderId="0" xfId="0" applyNumberFormat="1" applyBorder="1" applyAlignment="1" applyProtection="1">
      <alignment/>
      <protection/>
    </xf>
    <xf numFmtId="0" fontId="4" fillId="0" borderId="0" xfId="0" applyFont="1" applyBorder="1" applyAlignment="1" applyProtection="1">
      <alignment horizontal="right"/>
      <protection/>
    </xf>
    <xf numFmtId="3" fontId="4" fillId="0" borderId="0" xfId="0" applyNumberFormat="1" applyFont="1" applyFill="1" applyAlignment="1" applyProtection="1">
      <alignment/>
      <protection/>
    </xf>
    <xf numFmtId="0" fontId="4" fillId="0" borderId="0" xfId="0" applyFont="1" applyBorder="1" applyAlignment="1" applyProtection="1">
      <alignment/>
      <protection/>
    </xf>
    <xf numFmtId="3" fontId="4" fillId="0" borderId="0" xfId="0" applyNumberFormat="1" applyFont="1" applyBorder="1" applyAlignment="1" applyProtection="1">
      <alignment/>
      <protection/>
    </xf>
    <xf numFmtId="0" fontId="4" fillId="0" borderId="0" xfId="0" applyFont="1" applyAlignment="1" applyProtection="1">
      <alignment/>
      <protection/>
    </xf>
    <xf numFmtId="0" fontId="0" fillId="0" borderId="0" xfId="0" applyAlignment="1">
      <alignment horizontal="center"/>
    </xf>
    <xf numFmtId="0" fontId="24" fillId="0" borderId="0" xfId="0" applyFont="1" applyAlignment="1">
      <alignment horizontal="left"/>
    </xf>
    <xf numFmtId="0" fontId="24" fillId="0" borderId="0" xfId="0" applyFont="1" applyAlignment="1">
      <alignment horizontal="center"/>
    </xf>
    <xf numFmtId="0" fontId="24" fillId="0" borderId="0" xfId="0" applyFont="1" applyAlignment="1">
      <alignment/>
    </xf>
    <xf numFmtId="0" fontId="25" fillId="0" borderId="0" xfId="0" applyFont="1" applyAlignment="1">
      <alignment horizontal="left"/>
    </xf>
    <xf numFmtId="0" fontId="25" fillId="0" borderId="0" xfId="0" applyFont="1" applyAlignment="1">
      <alignment horizontal="center"/>
    </xf>
    <xf numFmtId="10" fontId="25" fillId="0" borderId="0" xfId="0" applyNumberFormat="1" applyFont="1" applyAlignment="1">
      <alignment horizontal="left"/>
    </xf>
    <xf numFmtId="10" fontId="25" fillId="0" borderId="0" xfId="0" applyNumberFormat="1" applyFont="1" applyAlignment="1">
      <alignment/>
    </xf>
    <xf numFmtId="0" fontId="25" fillId="0" borderId="0" xfId="0" applyFont="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14" xfId="0" applyBorder="1" applyAlignment="1">
      <alignment horizontal="center"/>
    </xf>
    <xf numFmtId="2" fontId="0" fillId="0" borderId="15" xfId="0" applyNumberFormat="1"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2" fontId="0" fillId="0" borderId="17" xfId="0" applyNumberFormat="1" applyBorder="1" applyAlignment="1">
      <alignment horizontal="center"/>
    </xf>
    <xf numFmtId="2" fontId="0" fillId="0" borderId="18" xfId="0" applyNumberFormat="1" applyBorder="1" applyAlignment="1">
      <alignment horizontal="center"/>
    </xf>
    <xf numFmtId="2" fontId="0" fillId="0" borderId="0" xfId="0" applyNumberFormat="1" applyAlignment="1">
      <alignment horizontal="center"/>
    </xf>
    <xf numFmtId="2" fontId="0" fillId="0" borderId="0" xfId="0" applyNumberFormat="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2" fontId="0" fillId="0" borderId="20" xfId="0" applyNumberFormat="1" applyBorder="1" applyAlignment="1">
      <alignment horizontal="center"/>
    </xf>
    <xf numFmtId="2" fontId="0" fillId="0" borderId="21"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43" fontId="0" fillId="0" borderId="0" xfId="47" applyNumberFormat="1" applyFont="1" applyAlignment="1">
      <alignment horizontal="center"/>
    </xf>
    <xf numFmtId="0" fontId="0" fillId="0" borderId="21" xfId="0" applyBorder="1" applyAlignment="1">
      <alignment horizontal="center"/>
    </xf>
    <xf numFmtId="0" fontId="0" fillId="0" borderId="0" xfId="0" applyAlignment="1">
      <alignment/>
    </xf>
    <xf numFmtId="0" fontId="4" fillId="0" borderId="0" xfId="0" applyFont="1" applyFill="1" applyBorder="1" applyAlignment="1" applyProtection="1">
      <alignment wrapText="1"/>
      <protection/>
    </xf>
    <xf numFmtId="0" fontId="3" fillId="33" borderId="22" xfId="0" applyFont="1" applyFill="1" applyBorder="1" applyAlignment="1" applyProtection="1">
      <alignment horizontal="left"/>
      <protection locked="0"/>
    </xf>
    <xf numFmtId="0" fontId="0" fillId="0" borderId="23" xfId="0" applyFont="1" applyFill="1" applyBorder="1" applyAlignment="1" applyProtection="1">
      <alignment/>
      <protection/>
    </xf>
    <xf numFmtId="0" fontId="0" fillId="0" borderId="0" xfId="54" applyFill="1" applyAlignment="1" applyProtection="1">
      <alignment/>
      <protection/>
    </xf>
    <xf numFmtId="0" fontId="0" fillId="0" borderId="0" xfId="54" applyFill="1" applyProtection="1">
      <alignment/>
      <protection/>
    </xf>
    <xf numFmtId="0" fontId="0" fillId="0" borderId="0" xfId="54" applyFill="1" applyAlignment="1" applyProtection="1">
      <alignment horizontal="center"/>
      <protection/>
    </xf>
    <xf numFmtId="0" fontId="0" fillId="0" borderId="0" xfId="54" applyAlignment="1" applyProtection="1">
      <alignment/>
      <protection/>
    </xf>
    <xf numFmtId="0" fontId="0" fillId="0" borderId="0" xfId="54" applyFont="1" applyFill="1" applyAlignment="1" applyProtection="1">
      <alignment/>
      <protection/>
    </xf>
    <xf numFmtId="0" fontId="0" fillId="0" borderId="0" xfId="54" applyFont="1" applyFill="1" applyAlignment="1" applyProtection="1">
      <alignment horizontal="left"/>
      <protection/>
    </xf>
    <xf numFmtId="0" fontId="2" fillId="0" borderId="0" xfId="54" applyFont="1" applyFill="1" applyBorder="1" applyAlignment="1" applyProtection="1">
      <alignment horizontal="left"/>
      <protection/>
    </xf>
    <xf numFmtId="0" fontId="2" fillId="0" borderId="0" xfId="54" applyFont="1" applyFill="1" applyBorder="1" applyAlignment="1" applyProtection="1">
      <alignment horizontal="centerContinuous"/>
      <protection/>
    </xf>
    <xf numFmtId="0" fontId="0" fillId="0" borderId="0" xfId="54" applyFont="1" applyFill="1" applyAlignment="1" applyProtection="1">
      <alignment horizontal="center"/>
      <protection/>
    </xf>
    <xf numFmtId="0" fontId="4" fillId="0" borderId="0" xfId="54" applyFont="1" applyAlignment="1">
      <alignment horizontal="left"/>
      <protection/>
    </xf>
    <xf numFmtId="0" fontId="3" fillId="0" borderId="0" xfId="54" applyFont="1">
      <alignment/>
      <protection/>
    </xf>
    <xf numFmtId="0" fontId="3" fillId="0" borderId="0" xfId="54" applyFont="1" applyFill="1">
      <alignment/>
      <protection/>
    </xf>
    <xf numFmtId="0" fontId="0" fillId="0" borderId="0" xfId="54">
      <alignment/>
      <protection/>
    </xf>
    <xf numFmtId="0" fontId="22" fillId="0" borderId="0" xfId="54" applyFont="1">
      <alignment/>
      <protection/>
    </xf>
    <xf numFmtId="0" fontId="4" fillId="0" borderId="0" xfId="54" applyFont="1" applyFill="1" applyAlignment="1">
      <alignment horizontal="left"/>
      <protection/>
    </xf>
    <xf numFmtId="0" fontId="0" fillId="0" borderId="0" xfId="54" applyFill="1">
      <alignment/>
      <protection/>
    </xf>
    <xf numFmtId="0" fontId="0" fillId="0" borderId="0" xfId="54" applyFont="1">
      <alignment/>
      <protection/>
    </xf>
    <xf numFmtId="0" fontId="126" fillId="0" borderId="0" xfId="54" applyFont="1" applyFill="1">
      <alignment/>
      <protection/>
    </xf>
    <xf numFmtId="0" fontId="127" fillId="0" borderId="0" xfId="54" applyFont="1" applyFill="1">
      <alignment/>
      <protection/>
    </xf>
    <xf numFmtId="0" fontId="17" fillId="0" borderId="0" xfId="54" applyFont="1" applyAlignment="1">
      <alignment horizontal="left"/>
      <protection/>
    </xf>
    <xf numFmtId="0" fontId="14" fillId="0" borderId="0" xfId="54" applyFont="1">
      <alignment/>
      <protection/>
    </xf>
    <xf numFmtId="0" fontId="5" fillId="0" borderId="0" xfId="54" applyFont="1" applyAlignment="1">
      <alignment horizontal="left"/>
      <protection/>
    </xf>
    <xf numFmtId="0" fontId="0" fillId="0" borderId="0" xfId="54" applyBorder="1">
      <alignment/>
      <protection/>
    </xf>
    <xf numFmtId="0" fontId="4" fillId="0" borderId="0" xfId="54" applyFont="1" applyBorder="1" applyAlignment="1">
      <alignment horizontal="center"/>
      <protection/>
    </xf>
    <xf numFmtId="0" fontId="4" fillId="0" borderId="0" xfId="54" applyFont="1" applyAlignment="1">
      <alignment horizontal="center"/>
      <protection/>
    </xf>
    <xf numFmtId="0" fontId="127" fillId="0" borderId="0" xfId="54" applyFont="1">
      <alignment/>
      <protection/>
    </xf>
    <xf numFmtId="41" fontId="0" fillId="0" borderId="0" xfId="54" applyNumberFormat="1" applyFill="1">
      <alignment/>
      <protection/>
    </xf>
    <xf numFmtId="0" fontId="0" fillId="0" borderId="0" xfId="54" applyAlignment="1">
      <alignment horizontal="right"/>
      <protection/>
    </xf>
    <xf numFmtId="41" fontId="0" fillId="0" borderId="0" xfId="54" applyNumberFormat="1">
      <alignment/>
      <protection/>
    </xf>
    <xf numFmtId="41" fontId="0" fillId="0" borderId="0" xfId="54" applyNumberFormat="1" applyProtection="1">
      <alignment/>
      <protection/>
    </xf>
    <xf numFmtId="41" fontId="0" fillId="0" borderId="0" xfId="48" applyNumberFormat="1" applyFont="1" applyFill="1" applyBorder="1" applyAlignment="1" applyProtection="1">
      <alignment/>
      <protection/>
    </xf>
    <xf numFmtId="41" fontId="0" fillId="0" borderId="0" xfId="48" applyNumberFormat="1" applyFont="1" applyFill="1" applyBorder="1" applyAlignment="1">
      <alignment/>
    </xf>
    <xf numFmtId="0" fontId="2" fillId="0" borderId="24" xfId="54" applyFont="1" applyBorder="1">
      <alignment/>
      <protection/>
    </xf>
    <xf numFmtId="0" fontId="0" fillId="0" borderId="24" xfId="54" applyBorder="1">
      <alignment/>
      <protection/>
    </xf>
    <xf numFmtId="0" fontId="0" fillId="0" borderId="24" xfId="54" applyBorder="1" applyAlignment="1">
      <alignment horizontal="right"/>
      <protection/>
    </xf>
    <xf numFmtId="0" fontId="27" fillId="0" borderId="0" xfId="54" applyFont="1">
      <alignment/>
      <protection/>
    </xf>
    <xf numFmtId="0" fontId="26" fillId="0" borderId="0" xfId="54" applyFont="1" applyAlignment="1">
      <alignment horizontal="left"/>
      <protection/>
    </xf>
    <xf numFmtId="0" fontId="10" fillId="0" borderId="24" xfId="54" applyFont="1" applyBorder="1">
      <alignment/>
      <protection/>
    </xf>
    <xf numFmtId="0" fontId="4" fillId="0" borderId="0" xfId="54" applyFont="1">
      <alignment/>
      <protection/>
    </xf>
    <xf numFmtId="0" fontId="0" fillId="0" borderId="0" xfId="54" applyAlignment="1">
      <alignment/>
      <protection/>
    </xf>
    <xf numFmtId="0" fontId="5" fillId="0" borderId="0" xfId="54" applyFont="1" applyAlignment="1">
      <alignment horizontal="center"/>
      <protection/>
    </xf>
    <xf numFmtId="0" fontId="2" fillId="0" borderId="0" xfId="54" applyFont="1">
      <alignment/>
      <protection/>
    </xf>
    <xf numFmtId="0" fontId="0" fillId="0" borderId="0" xfId="54" applyAlignment="1">
      <alignment horizontal="center"/>
      <protection/>
    </xf>
    <xf numFmtId="181" fontId="0" fillId="0" borderId="0" xfId="48" applyNumberFormat="1" applyFont="1" applyAlignment="1">
      <alignment/>
    </xf>
    <xf numFmtId="14" fontId="0" fillId="0" borderId="0" xfId="54" applyNumberFormat="1" applyFill="1" applyAlignment="1" applyProtection="1">
      <alignment horizontal="center"/>
      <protection/>
    </xf>
    <xf numFmtId="1" fontId="0" fillId="0" borderId="0" xfId="54" applyNumberFormat="1" applyFill="1" applyAlignment="1" applyProtection="1">
      <alignment horizontal="center"/>
      <protection/>
    </xf>
    <xf numFmtId="0" fontId="0" fillId="0" borderId="0" xfId="54" applyFill="1" applyAlignment="1">
      <alignment horizontal="center"/>
      <protection/>
    </xf>
    <xf numFmtId="0" fontId="2" fillId="0" borderId="0" xfId="54" applyFont="1" applyFill="1">
      <alignment/>
      <protection/>
    </xf>
    <xf numFmtId="181" fontId="2" fillId="0" borderId="0" xfId="48" applyNumberFormat="1" applyFont="1" applyFill="1" applyAlignment="1">
      <alignment/>
    </xf>
    <xf numFmtId="181" fontId="0" fillId="0" borderId="0" xfId="48" applyNumberFormat="1" applyFont="1" applyFill="1" applyAlignment="1">
      <alignment/>
    </xf>
    <xf numFmtId="181" fontId="0" fillId="0" borderId="0" xfId="48" applyNumberFormat="1" applyFont="1" applyBorder="1" applyAlignment="1">
      <alignment/>
    </xf>
    <xf numFmtId="0" fontId="6" fillId="0" borderId="0" xfId="54" applyFont="1" applyFill="1" applyAlignment="1" applyProtection="1">
      <alignment horizontal="center" vertical="center"/>
      <protection/>
    </xf>
    <xf numFmtId="0" fontId="3" fillId="0" borderId="0" xfId="54" applyFont="1" applyProtection="1">
      <alignment/>
      <protection/>
    </xf>
    <xf numFmtId="0" fontId="0" fillId="0" borderId="0" xfId="54" applyProtection="1">
      <alignment/>
      <protection/>
    </xf>
    <xf numFmtId="41" fontId="0" fillId="0" borderId="0" xfId="54" applyNumberFormat="1" applyAlignment="1" applyProtection="1">
      <alignment/>
      <protection/>
    </xf>
    <xf numFmtId="0" fontId="27" fillId="0" borderId="0" xfId="54" applyFont="1" applyProtection="1">
      <alignment/>
      <protection/>
    </xf>
    <xf numFmtId="0" fontId="33" fillId="0" borderId="0" xfId="0" applyFont="1" applyFill="1" applyAlignment="1" applyProtection="1">
      <alignment/>
      <protection/>
    </xf>
    <xf numFmtId="0" fontId="33" fillId="0" borderId="0" xfId="0" applyFont="1" applyFill="1" applyAlignment="1" applyProtection="1">
      <alignment vertical="center"/>
      <protection/>
    </xf>
    <xf numFmtId="0" fontId="34" fillId="0" borderId="0" xfId="0" applyFont="1" applyFill="1" applyAlignment="1" applyProtection="1">
      <alignment/>
      <protection/>
    </xf>
    <xf numFmtId="0" fontId="33" fillId="0" borderId="0" xfId="0" applyFont="1" applyFill="1" applyAlignment="1" applyProtection="1">
      <alignment/>
      <protection/>
    </xf>
    <xf numFmtId="0" fontId="33" fillId="0" borderId="0" xfId="0" applyFont="1" applyFill="1" applyAlignment="1" applyProtection="1">
      <alignment horizontal="right"/>
      <protection/>
    </xf>
    <xf numFmtId="0" fontId="34" fillId="0" borderId="0" xfId="0" applyFont="1" applyFill="1" applyAlignment="1" applyProtection="1">
      <alignment/>
      <protection/>
    </xf>
    <xf numFmtId="0" fontId="34" fillId="0" borderId="0" xfId="0" applyFont="1" applyAlignment="1" applyProtection="1">
      <alignment/>
      <protection/>
    </xf>
    <xf numFmtId="0" fontId="35" fillId="0" borderId="0" xfId="0" applyFont="1" applyFill="1" applyAlignment="1" applyProtection="1">
      <alignment/>
      <protection/>
    </xf>
    <xf numFmtId="0" fontId="36" fillId="0" borderId="0" xfId="0" applyFont="1" applyFill="1" applyAlignment="1" applyProtection="1">
      <alignment/>
      <protection/>
    </xf>
    <xf numFmtId="0" fontId="36" fillId="0" borderId="0" xfId="0" applyFont="1" applyFill="1" applyAlignment="1" applyProtection="1">
      <alignment vertical="top"/>
      <protection/>
    </xf>
    <xf numFmtId="0" fontId="36" fillId="0" borderId="0" xfId="0" applyFont="1" applyFill="1" applyAlignment="1" applyProtection="1">
      <alignment horizontal="center"/>
      <protection/>
    </xf>
    <xf numFmtId="0" fontId="54" fillId="0" borderId="0" xfId="0" applyFont="1" applyFill="1" applyAlignment="1" applyProtection="1">
      <alignment horizontal="left"/>
      <protection/>
    </xf>
    <xf numFmtId="0" fontId="55" fillId="0" borderId="0" xfId="0" applyFont="1" applyFill="1" applyAlignment="1" applyProtection="1">
      <alignment/>
      <protection/>
    </xf>
    <xf numFmtId="0" fontId="56" fillId="0" borderId="0" xfId="0" applyFont="1" applyFill="1" applyAlignment="1" applyProtection="1">
      <alignment/>
      <protection/>
    </xf>
    <xf numFmtId="0" fontId="57" fillId="0" borderId="0" xfId="0" applyFont="1" applyFill="1" applyAlignment="1" applyProtection="1">
      <alignment horizontal="left"/>
      <protection/>
    </xf>
    <xf numFmtId="0" fontId="58" fillId="0" borderId="0" xfId="0" applyFont="1" applyFill="1" applyAlignment="1" applyProtection="1">
      <alignment/>
      <protection/>
    </xf>
    <xf numFmtId="0" fontId="36" fillId="0" borderId="0" xfId="0" applyFont="1" applyFill="1" applyAlignment="1" applyProtection="1">
      <alignment horizontal="right"/>
      <protection/>
    </xf>
    <xf numFmtId="0" fontId="34" fillId="0" borderId="0" xfId="0" applyFont="1" applyFill="1" applyAlignment="1" applyProtection="1">
      <alignment horizontal="center"/>
      <protection/>
    </xf>
    <xf numFmtId="0" fontId="59" fillId="0" borderId="0" xfId="0" applyFont="1" applyFill="1" applyAlignment="1" applyProtection="1">
      <alignment/>
      <protection/>
    </xf>
    <xf numFmtId="0" fontId="33" fillId="0" borderId="0" xfId="0" applyFont="1" applyFill="1" applyAlignment="1" applyProtection="1">
      <alignment horizontal="center"/>
      <protection/>
    </xf>
    <xf numFmtId="0" fontId="33" fillId="0" borderId="0" xfId="0" applyFont="1" applyFill="1" applyAlignment="1" applyProtection="1">
      <alignment horizontal="center" vertical="center"/>
      <protection/>
    </xf>
    <xf numFmtId="0" fontId="33" fillId="0" borderId="0" xfId="0" applyFont="1" applyFill="1" applyAlignment="1" applyProtection="1">
      <alignment vertical="top"/>
      <protection/>
    </xf>
    <xf numFmtId="0" fontId="60" fillId="0" borderId="0" xfId="0" applyFont="1" applyFill="1" applyAlignment="1" applyProtection="1">
      <alignment wrapText="1"/>
      <protection/>
    </xf>
    <xf numFmtId="0" fontId="56" fillId="0" borderId="0" xfId="0" applyFont="1" applyAlignment="1" applyProtection="1">
      <alignment/>
      <protection/>
    </xf>
    <xf numFmtId="0" fontId="61" fillId="0" borderId="0" xfId="0" applyFont="1" applyFill="1" applyAlignment="1" applyProtection="1">
      <alignment wrapText="1"/>
      <protection/>
    </xf>
    <xf numFmtId="0" fontId="34" fillId="0" borderId="0" xfId="0" applyFont="1" applyAlignment="1" applyProtection="1">
      <alignment/>
      <protection/>
    </xf>
    <xf numFmtId="0" fontId="34" fillId="0" borderId="0" xfId="0" applyFont="1" applyFill="1" applyAlignment="1" applyProtection="1">
      <alignment horizontal="left"/>
      <protection/>
    </xf>
    <xf numFmtId="0" fontId="58" fillId="0" borderId="0" xfId="0" applyFont="1" applyFill="1" applyBorder="1" applyAlignment="1" applyProtection="1">
      <alignment horizontal="left"/>
      <protection/>
    </xf>
    <xf numFmtId="0" fontId="58" fillId="0" borderId="0" xfId="0" applyFont="1" applyFill="1" applyBorder="1" applyAlignment="1" applyProtection="1">
      <alignment horizontal="centerContinuous"/>
      <protection/>
    </xf>
    <xf numFmtId="0" fontId="59" fillId="0" borderId="0" xfId="0" applyFont="1" applyFill="1" applyBorder="1" applyAlignment="1" applyProtection="1">
      <alignment horizontal="center"/>
      <protection/>
    </xf>
    <xf numFmtId="0" fontId="62" fillId="0" borderId="0" xfId="0" applyFont="1" applyAlignment="1" applyProtection="1">
      <alignment horizontal="left" vertical="center"/>
      <protection/>
    </xf>
    <xf numFmtId="0" fontId="35" fillId="0" borderId="0" xfId="0" applyFont="1" applyAlignment="1" applyProtection="1">
      <alignment/>
      <protection/>
    </xf>
    <xf numFmtId="0" fontId="35" fillId="0" borderId="0" xfId="0" applyFont="1" applyFill="1" applyAlignment="1" applyProtection="1">
      <alignment/>
      <protection/>
    </xf>
    <xf numFmtId="0" fontId="58" fillId="0" borderId="0" xfId="0" applyFont="1" applyFill="1" applyBorder="1" applyAlignment="1" applyProtection="1">
      <alignment/>
      <protection/>
    </xf>
    <xf numFmtId="0" fontId="34" fillId="0" borderId="0" xfId="0" applyFont="1" applyFill="1" applyBorder="1" applyAlignment="1" applyProtection="1">
      <alignment/>
      <protection/>
    </xf>
    <xf numFmtId="0" fontId="36" fillId="0" borderId="0" xfId="0" applyFont="1" applyAlignment="1" applyProtection="1">
      <alignment/>
      <protection/>
    </xf>
    <xf numFmtId="3" fontId="63" fillId="0" borderId="0" xfId="0" applyNumberFormat="1" applyFont="1" applyFill="1" applyAlignment="1" applyProtection="1">
      <alignment horizontal="right"/>
      <protection/>
    </xf>
    <xf numFmtId="0" fontId="128" fillId="0" borderId="0" xfId="0" applyFont="1" applyFill="1" applyAlignment="1" applyProtection="1">
      <alignment horizontal="left"/>
      <protection/>
    </xf>
    <xf numFmtId="0" fontId="63" fillId="0" borderId="0" xfId="0" applyFont="1" applyFill="1" applyAlignment="1" applyProtection="1">
      <alignment/>
      <protection/>
    </xf>
    <xf numFmtId="0" fontId="129" fillId="0" borderId="0" xfId="0" applyFont="1" applyFill="1" applyAlignment="1" applyProtection="1">
      <alignment vertical="top"/>
      <protection/>
    </xf>
    <xf numFmtId="0" fontId="36" fillId="0" borderId="0" xfId="0" applyFont="1" applyFill="1" applyAlignment="1" applyProtection="1">
      <alignment/>
      <protection/>
    </xf>
    <xf numFmtId="0" fontId="36" fillId="0" borderId="0" xfId="0" applyFont="1" applyFill="1" applyAlignment="1" applyProtection="1">
      <alignment wrapText="1"/>
      <protection/>
    </xf>
    <xf numFmtId="3" fontId="66" fillId="0" borderId="0" xfId="0" applyNumberFormat="1" applyFont="1" applyFill="1" applyAlignment="1" applyProtection="1">
      <alignment horizontal="right" wrapText="1"/>
      <protection/>
    </xf>
    <xf numFmtId="0" fontId="33" fillId="0" borderId="0" xfId="0" applyFont="1" applyFill="1" applyAlignment="1" applyProtection="1">
      <alignment horizontal="left"/>
      <protection/>
    </xf>
    <xf numFmtId="0" fontId="35" fillId="0" borderId="0" xfId="0" applyFont="1" applyFill="1" applyAlignment="1" applyProtection="1">
      <alignment horizontal="center"/>
      <protection/>
    </xf>
    <xf numFmtId="0" fontId="35" fillId="0" borderId="0" xfId="0" applyFont="1" applyFill="1" applyAlignment="1" applyProtection="1">
      <alignment horizontal="right"/>
      <protection/>
    </xf>
    <xf numFmtId="3" fontId="63" fillId="0" borderId="0" xfId="0" applyNumberFormat="1" applyFont="1" applyFill="1" applyAlignment="1" applyProtection="1">
      <alignment/>
      <protection/>
    </xf>
    <xf numFmtId="0" fontId="33" fillId="0" borderId="0" xfId="0" applyFont="1" applyFill="1" applyAlignment="1" applyProtection="1" quotePrefix="1">
      <alignment/>
      <protection/>
    </xf>
    <xf numFmtId="0" fontId="34" fillId="0" borderId="0" xfId="0" applyFont="1" applyFill="1" applyAlignment="1" applyProtection="1">
      <alignment horizontal="right"/>
      <protection/>
    </xf>
    <xf numFmtId="0" fontId="59" fillId="0" borderId="0" xfId="0" applyFont="1" applyFill="1" applyAlignment="1" applyProtection="1">
      <alignment horizontal="left"/>
      <protection/>
    </xf>
    <xf numFmtId="0" fontId="59" fillId="0" borderId="25" xfId="0" applyFont="1" applyFill="1" applyBorder="1" applyAlignment="1" applyProtection="1">
      <alignment/>
      <protection/>
    </xf>
    <xf numFmtId="0" fontId="33" fillId="0" borderId="25" xfId="0" applyFont="1" applyFill="1" applyBorder="1" applyAlignment="1" applyProtection="1">
      <alignment/>
      <protection/>
    </xf>
    <xf numFmtId="0" fontId="33" fillId="0" borderId="25" xfId="0" applyFont="1" applyFill="1" applyBorder="1" applyAlignment="1" applyProtection="1">
      <alignment horizontal="left"/>
      <protection/>
    </xf>
    <xf numFmtId="0" fontId="36" fillId="0" borderId="25" xfId="0" applyFont="1" applyFill="1" applyBorder="1" applyAlignment="1" applyProtection="1">
      <alignment/>
      <protection/>
    </xf>
    <xf numFmtId="0" fontId="36" fillId="0" borderId="25" xfId="0" applyFont="1" applyBorder="1" applyAlignment="1" applyProtection="1">
      <alignment/>
      <protection/>
    </xf>
    <xf numFmtId="3" fontId="63" fillId="0" borderId="25" xfId="0" applyNumberFormat="1" applyFont="1" applyFill="1" applyBorder="1" applyAlignment="1" applyProtection="1">
      <alignment horizontal="right"/>
      <protection/>
    </xf>
    <xf numFmtId="0" fontId="34" fillId="0" borderId="25" xfId="0" applyFont="1" applyFill="1" applyBorder="1" applyAlignment="1" applyProtection="1">
      <alignment/>
      <protection/>
    </xf>
    <xf numFmtId="0" fontId="35" fillId="0" borderId="0" xfId="0" applyFont="1" applyFill="1" applyAlignment="1" applyProtection="1">
      <alignment vertical="center"/>
      <protection/>
    </xf>
    <xf numFmtId="0" fontId="34" fillId="0" borderId="0" xfId="0" applyFont="1" applyFill="1" applyAlignment="1" applyProtection="1">
      <alignment vertical="center"/>
      <protection/>
    </xf>
    <xf numFmtId="0" fontId="36" fillId="0" borderId="0" xfId="0" applyFont="1" applyAlignment="1" applyProtection="1">
      <alignment vertical="center"/>
      <protection/>
    </xf>
    <xf numFmtId="0" fontId="130" fillId="0" borderId="0" xfId="0" applyFont="1" applyFill="1" applyAlignment="1" applyProtection="1">
      <alignment/>
      <protection/>
    </xf>
    <xf numFmtId="0" fontId="68" fillId="0" borderId="0" xfId="0" applyFont="1" applyFill="1" applyAlignment="1" applyProtection="1">
      <alignment horizontal="left"/>
      <protection/>
    </xf>
    <xf numFmtId="0" fontId="34" fillId="0" borderId="25" xfId="0" applyFont="1" applyFill="1" applyBorder="1" applyAlignment="1" applyProtection="1">
      <alignment horizontal="center"/>
      <protection/>
    </xf>
    <xf numFmtId="3" fontId="63" fillId="0" borderId="25" xfId="0" applyNumberFormat="1" applyFont="1" applyFill="1" applyBorder="1" applyAlignment="1" applyProtection="1">
      <alignment/>
      <protection/>
    </xf>
    <xf numFmtId="3" fontId="69" fillId="0" borderId="25" xfId="0" applyNumberFormat="1" applyFont="1" applyFill="1" applyBorder="1" applyAlignment="1" applyProtection="1">
      <alignment horizontal="right"/>
      <protection/>
    </xf>
    <xf numFmtId="0" fontId="63" fillId="0" borderId="25" xfId="0" applyFont="1" applyFill="1" applyBorder="1" applyAlignment="1" applyProtection="1">
      <alignment horizontal="right"/>
      <protection/>
    </xf>
    <xf numFmtId="0" fontId="34" fillId="0" borderId="0" xfId="0" applyFont="1" applyFill="1" applyAlignment="1" applyProtection="1">
      <alignment horizontal="center" vertical="center"/>
      <protection/>
    </xf>
    <xf numFmtId="0" fontId="129" fillId="0" borderId="0" xfId="0" applyFont="1" applyFill="1" applyAlignment="1" applyProtection="1">
      <alignment vertical="center"/>
      <protection/>
    </xf>
    <xf numFmtId="0" fontId="131" fillId="0" borderId="0" xfId="0" applyFont="1" applyFill="1" applyAlignment="1" applyProtection="1">
      <alignment vertical="center"/>
      <protection/>
    </xf>
    <xf numFmtId="3" fontId="63" fillId="0" borderId="0" xfId="0" applyNumberFormat="1" applyFont="1" applyFill="1" applyBorder="1" applyAlignment="1" applyProtection="1">
      <alignment horizontal="right"/>
      <protection/>
    </xf>
    <xf numFmtId="0" fontId="34" fillId="0" borderId="0" xfId="0" applyFont="1" applyFill="1" applyBorder="1" applyAlignment="1" applyProtection="1">
      <alignment horizontal="right"/>
      <protection/>
    </xf>
    <xf numFmtId="3" fontId="69" fillId="0" borderId="0" xfId="0" applyNumberFormat="1" applyFont="1" applyFill="1" applyBorder="1" applyAlignment="1" applyProtection="1">
      <alignment horizontal="right"/>
      <protection/>
    </xf>
    <xf numFmtId="3" fontId="63" fillId="0" borderId="0" xfId="0" applyNumberFormat="1" applyFont="1" applyFill="1" applyAlignment="1" applyProtection="1">
      <alignment vertical="center"/>
      <protection/>
    </xf>
    <xf numFmtId="0" fontId="63" fillId="0" borderId="0" xfId="0" applyFont="1" applyFill="1" applyAlignment="1" applyProtection="1">
      <alignment horizontal="right" vertical="center"/>
      <protection/>
    </xf>
    <xf numFmtId="0" fontId="129" fillId="0" borderId="0" xfId="0" applyFont="1" applyFill="1" applyAlignment="1" applyProtection="1">
      <alignment/>
      <protection/>
    </xf>
    <xf numFmtId="0" fontId="131" fillId="0" borderId="0" xfId="0" applyFont="1" applyFill="1" applyAlignment="1" applyProtection="1">
      <alignment/>
      <protection/>
    </xf>
    <xf numFmtId="0" fontId="63" fillId="0" borderId="0" xfId="0" applyFont="1" applyFill="1" applyAlignment="1" applyProtection="1">
      <alignment horizontal="right"/>
      <protection/>
    </xf>
    <xf numFmtId="0" fontId="35" fillId="0" borderId="0" xfId="0" applyFont="1" applyFill="1" applyAlignment="1" applyProtection="1">
      <alignment horizontal="left"/>
      <protection/>
    </xf>
    <xf numFmtId="0" fontId="132" fillId="0" borderId="0" xfId="0" applyFont="1" applyFill="1" applyAlignment="1" applyProtection="1">
      <alignment horizontal="left"/>
      <protection/>
    </xf>
    <xf numFmtId="0" fontId="128" fillId="0" borderId="24" xfId="0" applyFont="1" applyFill="1" applyBorder="1" applyAlignment="1" applyProtection="1">
      <alignment/>
      <protection/>
    </xf>
    <xf numFmtId="0" fontId="133" fillId="0" borderId="24" xfId="0" applyFont="1" applyFill="1" applyBorder="1" applyAlignment="1" applyProtection="1">
      <alignment/>
      <protection/>
    </xf>
    <xf numFmtId="0" fontId="35" fillId="0" borderId="24" xfId="0" applyFont="1" applyFill="1" applyBorder="1" applyAlignment="1" applyProtection="1">
      <alignment/>
      <protection/>
    </xf>
    <xf numFmtId="0" fontId="35" fillId="0" borderId="24" xfId="0" applyFont="1" applyFill="1" applyBorder="1" applyAlignment="1" applyProtection="1">
      <alignment horizontal="center"/>
      <protection/>
    </xf>
    <xf numFmtId="3" fontId="63" fillId="0" borderId="24" xfId="0" applyNumberFormat="1" applyFont="1" applyFill="1" applyBorder="1" applyAlignment="1" applyProtection="1">
      <alignment/>
      <protection/>
    </xf>
    <xf numFmtId="0" fontId="63" fillId="0" borderId="24" xfId="0" applyFont="1" applyFill="1" applyBorder="1" applyAlignment="1" applyProtection="1">
      <alignment horizontal="right"/>
      <protection/>
    </xf>
    <xf numFmtId="0" fontId="34" fillId="0" borderId="0" xfId="0" applyFont="1" applyFill="1" applyBorder="1" applyAlignment="1" applyProtection="1">
      <alignment/>
      <protection/>
    </xf>
    <xf numFmtId="0" fontId="34" fillId="0" borderId="0" xfId="0" applyFont="1" applyFill="1" applyBorder="1" applyAlignment="1" applyProtection="1">
      <alignment horizontal="center"/>
      <protection/>
    </xf>
    <xf numFmtId="0" fontId="134" fillId="0" borderId="0" xfId="0" applyFont="1" applyFill="1" applyAlignment="1" applyProtection="1">
      <alignment horizontal="left"/>
      <protection/>
    </xf>
    <xf numFmtId="0" fontId="135" fillId="0" borderId="0" xfId="0" applyFont="1" applyFill="1" applyAlignment="1" applyProtection="1">
      <alignment horizontal="left"/>
      <protection/>
    </xf>
    <xf numFmtId="0" fontId="136" fillId="0" borderId="24" xfId="0" applyFont="1" applyFill="1" applyBorder="1" applyAlignment="1" applyProtection="1">
      <alignment/>
      <protection/>
    </xf>
    <xf numFmtId="0" fontId="35" fillId="0" borderId="0" xfId="0" applyFont="1" applyFill="1" applyAlignment="1" applyProtection="1">
      <alignment vertical="top"/>
      <protection/>
    </xf>
    <xf numFmtId="0" fontId="129" fillId="0" borderId="0" xfId="0" applyFont="1" applyFill="1" applyAlignment="1" applyProtection="1">
      <alignment horizontal="left" vertical="center"/>
      <protection/>
    </xf>
    <xf numFmtId="0" fontId="34" fillId="0" borderId="10" xfId="0" applyFont="1" applyFill="1" applyBorder="1" applyAlignment="1" applyProtection="1">
      <alignment/>
      <protection/>
    </xf>
    <xf numFmtId="0" fontId="34" fillId="0" borderId="10" xfId="0" applyFont="1" applyFill="1" applyBorder="1" applyAlignment="1" applyProtection="1">
      <alignment horizontal="center"/>
      <protection/>
    </xf>
    <xf numFmtId="0" fontId="35" fillId="0" borderId="0" xfId="0" applyFont="1" applyFill="1" applyBorder="1" applyAlignment="1" applyProtection="1">
      <alignment/>
      <protection/>
    </xf>
    <xf numFmtId="0" fontId="57" fillId="0" borderId="0" xfId="0" applyFont="1" applyFill="1" applyAlignment="1" applyProtection="1">
      <alignment/>
      <protection/>
    </xf>
    <xf numFmtId="0" fontId="33" fillId="0" borderId="0" xfId="0" applyFont="1" applyFill="1" applyBorder="1" applyAlignment="1" applyProtection="1">
      <alignment horizontal="right"/>
      <protection/>
    </xf>
    <xf numFmtId="176" fontId="9" fillId="0" borderId="0" xfId="0" applyNumberFormat="1" applyFont="1" applyFill="1" applyAlignment="1" applyProtection="1">
      <alignment horizontal="left" vertical="center"/>
      <protection/>
    </xf>
    <xf numFmtId="0" fontId="34" fillId="34" borderId="26" xfId="0" applyFont="1" applyFill="1" applyBorder="1" applyAlignment="1" applyProtection="1">
      <alignment horizontal="center"/>
      <protection locked="0"/>
    </xf>
    <xf numFmtId="0" fontId="137" fillId="0" borderId="0" xfId="0" applyFont="1" applyFill="1" applyAlignment="1" applyProtection="1">
      <alignment vertical="center"/>
      <protection/>
    </xf>
    <xf numFmtId="0" fontId="138" fillId="0" borderId="0" xfId="0" applyFont="1" applyFill="1" applyAlignment="1" applyProtection="1">
      <alignment/>
      <protection/>
    </xf>
    <xf numFmtId="0" fontId="139" fillId="0" borderId="0" xfId="0" applyFont="1" applyFill="1" applyAlignment="1" applyProtection="1">
      <alignment horizontal="left"/>
      <protection/>
    </xf>
    <xf numFmtId="0" fontId="33" fillId="0" borderId="0" xfId="0" applyFont="1" applyFill="1" applyBorder="1" applyAlignment="1" applyProtection="1">
      <alignment/>
      <protection/>
    </xf>
    <xf numFmtId="0" fontId="137" fillId="0" borderId="0" xfId="0" applyFont="1" applyFill="1" applyAlignment="1" applyProtection="1">
      <alignment horizontal="left" vertical="center"/>
      <protection/>
    </xf>
    <xf numFmtId="0" fontId="140" fillId="0" borderId="0" xfId="0" applyFont="1" applyFill="1" applyAlignment="1" applyProtection="1">
      <alignment horizontal="left"/>
      <protection/>
    </xf>
    <xf numFmtId="0" fontId="141" fillId="0" borderId="0" xfId="0" applyFont="1" applyFill="1" applyAlignment="1" applyProtection="1">
      <alignment horizontal="left" vertical="center"/>
      <protection/>
    </xf>
    <xf numFmtId="0" fontId="142" fillId="0" borderId="0" xfId="0" applyFont="1" applyFill="1" applyAlignment="1" applyProtection="1">
      <alignment horizontal="left"/>
      <protection/>
    </xf>
    <xf numFmtId="14" fontId="34" fillId="35" borderId="27" xfId="0" applyNumberFormat="1" applyFont="1" applyFill="1" applyBorder="1" applyAlignment="1" applyProtection="1">
      <alignment horizontal="center"/>
      <protection locked="0"/>
    </xf>
    <xf numFmtId="0" fontId="143" fillId="0" borderId="0" xfId="0" applyFont="1" applyAlignment="1" applyProtection="1">
      <alignment/>
      <protection/>
    </xf>
    <xf numFmtId="0" fontId="35" fillId="0" borderId="0" xfId="0" applyFont="1" applyFill="1" applyBorder="1" applyAlignment="1" applyProtection="1">
      <alignment horizontal="center"/>
      <protection/>
    </xf>
    <xf numFmtId="0" fontId="57" fillId="0" borderId="28" xfId="0" applyFont="1" applyFill="1" applyBorder="1" applyAlignment="1" applyProtection="1">
      <alignment horizontal="left"/>
      <protection/>
    </xf>
    <xf numFmtId="0" fontId="33" fillId="0" borderId="28" xfId="0" applyFont="1" applyFill="1" applyBorder="1" applyAlignment="1" applyProtection="1">
      <alignment/>
      <protection/>
    </xf>
    <xf numFmtId="0" fontId="0" fillId="0" borderId="28" xfId="0" applyFill="1" applyBorder="1" applyAlignment="1" applyProtection="1">
      <alignment/>
      <protection/>
    </xf>
    <xf numFmtId="0" fontId="34" fillId="0" borderId="28" xfId="0" applyFont="1" applyFill="1" applyBorder="1" applyAlignment="1" applyProtection="1">
      <alignment/>
      <protection/>
    </xf>
    <xf numFmtId="0" fontId="33" fillId="0" borderId="28" xfId="0" applyFont="1" applyFill="1" applyBorder="1" applyAlignment="1" applyProtection="1">
      <alignment vertical="center"/>
      <protection/>
    </xf>
    <xf numFmtId="0" fontId="33" fillId="0" borderId="28" xfId="0" applyFont="1" applyFill="1" applyBorder="1" applyAlignment="1" applyProtection="1">
      <alignment horizontal="center"/>
      <protection/>
    </xf>
    <xf numFmtId="0" fontId="0" fillId="0" borderId="28" xfId="0" applyFill="1" applyBorder="1" applyAlignment="1" applyProtection="1">
      <alignment horizontal="center"/>
      <protection/>
    </xf>
    <xf numFmtId="0" fontId="144" fillId="0" borderId="0" xfId="0" applyFont="1" applyFill="1" applyAlignment="1" applyProtection="1">
      <alignment vertical="center"/>
      <protection/>
    </xf>
    <xf numFmtId="0" fontId="145" fillId="0" borderId="0" xfId="0" applyFont="1" applyFill="1" applyBorder="1" applyAlignment="1" applyProtection="1">
      <alignment horizontal="left"/>
      <protection/>
    </xf>
    <xf numFmtId="0" fontId="146" fillId="0" borderId="0" xfId="0" applyFont="1" applyFill="1" applyBorder="1" applyAlignment="1" applyProtection="1">
      <alignment horizontal="left"/>
      <protection/>
    </xf>
    <xf numFmtId="0" fontId="147" fillId="0" borderId="0" xfId="0" applyFont="1" applyFill="1" applyAlignment="1" applyProtection="1">
      <alignment/>
      <protection/>
    </xf>
    <xf numFmtId="0" fontId="148" fillId="0" borderId="0" xfId="0" applyFont="1" applyAlignment="1" applyProtection="1">
      <alignment horizontal="left" vertical="center"/>
      <protection/>
    </xf>
    <xf numFmtId="0" fontId="148" fillId="0" borderId="0" xfId="0" applyFont="1" applyFill="1" applyBorder="1" applyAlignment="1" applyProtection="1">
      <alignment horizontal="left" vertical="center"/>
      <protection/>
    </xf>
    <xf numFmtId="0" fontId="36" fillId="0" borderId="0" xfId="0" applyFont="1" applyFill="1" applyAlignment="1" applyProtection="1">
      <alignment horizontal="right"/>
      <protection/>
    </xf>
    <xf numFmtId="41" fontId="63" fillId="0" borderId="0" xfId="0" applyNumberFormat="1" applyFont="1" applyFill="1" applyAlignment="1" applyProtection="1">
      <alignment horizontal="right"/>
      <protection/>
    </xf>
    <xf numFmtId="41" fontId="34" fillId="0" borderId="0" xfId="0" applyNumberFormat="1" applyFont="1" applyFill="1" applyAlignment="1" applyProtection="1">
      <alignment horizontal="right"/>
      <protection/>
    </xf>
    <xf numFmtId="0" fontId="149" fillId="0" borderId="0" xfId="0" applyFont="1" applyAlignment="1" applyProtection="1">
      <alignment horizontal="left"/>
      <protection/>
    </xf>
    <xf numFmtId="41" fontId="63" fillId="0" borderId="0" xfId="0" applyNumberFormat="1" applyFont="1" applyFill="1" applyBorder="1" applyAlignment="1" applyProtection="1">
      <alignment horizontal="right"/>
      <protection/>
    </xf>
    <xf numFmtId="0" fontId="34" fillId="0" borderId="0" xfId="0" applyFont="1" applyAlignment="1" applyProtection="1">
      <alignment horizontal="center"/>
      <protection/>
    </xf>
    <xf numFmtId="0" fontId="34" fillId="0" borderId="25" xfId="0" applyFont="1" applyBorder="1" applyAlignment="1" applyProtection="1">
      <alignment/>
      <protection/>
    </xf>
    <xf numFmtId="0" fontId="35" fillId="0" borderId="0" xfId="0" applyFont="1" applyAlignment="1" applyProtection="1">
      <alignment horizontal="right"/>
      <protection/>
    </xf>
    <xf numFmtId="0" fontId="35" fillId="0" borderId="0" xfId="0" applyFont="1" applyAlignment="1" applyProtection="1">
      <alignment vertical="center"/>
      <protection/>
    </xf>
    <xf numFmtId="0" fontId="36" fillId="0" borderId="0" xfId="0" applyFont="1" applyFill="1" applyAlignment="1" applyProtection="1">
      <alignment horizontal="right" wrapText="1"/>
      <protection/>
    </xf>
    <xf numFmtId="2" fontId="63" fillId="0" borderId="0" xfId="0" applyNumberFormat="1" applyFont="1" applyFill="1" applyBorder="1" applyAlignment="1" applyProtection="1">
      <alignment horizontal="right"/>
      <protection/>
    </xf>
    <xf numFmtId="0" fontId="33" fillId="4" borderId="28" xfId="0" applyFont="1" applyFill="1" applyBorder="1" applyAlignment="1" applyProtection="1">
      <alignment/>
      <protection locked="0"/>
    </xf>
    <xf numFmtId="14" fontId="34" fillId="0" borderId="0" xfId="0" applyNumberFormat="1" applyFont="1" applyFill="1" applyBorder="1" applyAlignment="1" applyProtection="1">
      <alignment horizontal="center"/>
      <protection/>
    </xf>
    <xf numFmtId="14" fontId="34" fillId="0" borderId="0" xfId="0" applyNumberFormat="1" applyFont="1" applyFill="1" applyAlignment="1" applyProtection="1">
      <alignment horizontal="center"/>
      <protection/>
    </xf>
    <xf numFmtId="0" fontId="33" fillId="35" borderId="27" xfId="0" applyFont="1" applyFill="1" applyBorder="1" applyAlignment="1" applyProtection="1">
      <alignment/>
      <protection locked="0"/>
    </xf>
    <xf numFmtId="0" fontId="33" fillId="34" borderId="26" xfId="0" applyFont="1" applyFill="1" applyBorder="1" applyAlignment="1" applyProtection="1">
      <alignment horizontal="center"/>
      <protection locked="0"/>
    </xf>
    <xf numFmtId="0" fontId="34" fillId="34" borderId="26" xfId="0" applyFont="1" applyFill="1" applyBorder="1" applyAlignment="1" applyProtection="1">
      <alignment/>
      <protection locked="0"/>
    </xf>
    <xf numFmtId="0" fontId="36" fillId="0" borderId="0" xfId="0" applyFont="1" applyFill="1" applyAlignment="1" applyProtection="1">
      <alignment horizontal="right"/>
      <protection/>
    </xf>
    <xf numFmtId="0" fontId="36" fillId="0" borderId="0" xfId="0" applyFont="1" applyAlignment="1" applyProtection="1">
      <alignment horizontal="right"/>
      <protection/>
    </xf>
    <xf numFmtId="0" fontId="2" fillId="0" borderId="29" xfId="0" applyFont="1" applyFill="1" applyBorder="1" applyAlignment="1" applyProtection="1">
      <alignment/>
      <protection locked="0"/>
    </xf>
    <xf numFmtId="0" fontId="0" fillId="0" borderId="29" xfId="0" applyBorder="1" applyAlignment="1" applyProtection="1">
      <alignment/>
      <protection locked="0"/>
    </xf>
    <xf numFmtId="0" fontId="0" fillId="0" borderId="29" xfId="0" applyFont="1" applyFill="1" applyBorder="1" applyAlignment="1" applyProtection="1">
      <alignment/>
      <protection locked="0"/>
    </xf>
    <xf numFmtId="0" fontId="34" fillId="36" borderId="0" xfId="0" applyFont="1" applyFill="1" applyAlignment="1" applyProtection="1">
      <alignment/>
      <protection locked="0"/>
    </xf>
    <xf numFmtId="41" fontId="58" fillId="36" borderId="0" xfId="0" applyNumberFormat="1" applyFont="1" applyFill="1" applyBorder="1" applyAlignment="1" applyProtection="1">
      <alignment horizontal="center"/>
      <protection locked="0"/>
    </xf>
    <xf numFmtId="0" fontId="20" fillId="0" borderId="0" xfId="0" applyFont="1" applyFill="1" applyBorder="1" applyAlignment="1" applyProtection="1">
      <alignment horizontal="left" vertical="center"/>
      <protection/>
    </xf>
    <xf numFmtId="0" fontId="21" fillId="0" borderId="0" xfId="0" applyFont="1" applyAlignment="1" applyProtection="1">
      <alignment/>
      <protection/>
    </xf>
    <xf numFmtId="0" fontId="0" fillId="0" borderId="28" xfId="0" applyFont="1" applyFill="1" applyBorder="1" applyAlignment="1" applyProtection="1">
      <alignment/>
      <protection locked="0"/>
    </xf>
    <xf numFmtId="0" fontId="0" fillId="0" borderId="28" xfId="0" applyBorder="1" applyAlignment="1" applyProtection="1">
      <alignment/>
      <protection locked="0"/>
    </xf>
    <xf numFmtId="43" fontId="58" fillId="36" borderId="0" xfId="0" applyNumberFormat="1" applyFont="1" applyFill="1" applyBorder="1" applyAlignment="1" applyProtection="1">
      <alignment horizontal="center"/>
      <protection locked="0"/>
    </xf>
    <xf numFmtId="0" fontId="4" fillId="0" borderId="0" xfId="0" applyFont="1" applyFill="1" applyBorder="1" applyAlignment="1" applyProtection="1">
      <alignment wrapText="1"/>
      <protection/>
    </xf>
    <xf numFmtId="0" fontId="58" fillId="36" borderId="0" xfId="0" applyNumberFormat="1" applyFont="1" applyFill="1" applyAlignment="1" applyProtection="1">
      <alignment horizontal="center"/>
      <protection locked="0"/>
    </xf>
    <xf numFmtId="0" fontId="35" fillId="4" borderId="28" xfId="0" applyFont="1" applyFill="1" applyBorder="1" applyAlignment="1" applyProtection="1">
      <alignment horizontal="center"/>
      <protection locked="0"/>
    </xf>
    <xf numFmtId="0" fontId="34" fillId="4" borderId="28" xfId="0" applyFont="1" applyFill="1" applyBorder="1" applyAlignment="1" applyProtection="1">
      <alignment horizontal="center"/>
      <protection locked="0"/>
    </xf>
    <xf numFmtId="41" fontId="63" fillId="10" borderId="0" xfId="0" applyNumberFormat="1" applyFont="1" applyFill="1" applyAlignment="1" applyProtection="1">
      <alignment horizontal="center"/>
      <protection/>
    </xf>
    <xf numFmtId="41" fontId="58" fillId="36" borderId="0" xfId="0" applyNumberFormat="1" applyFont="1" applyFill="1" applyAlignment="1" applyProtection="1">
      <alignment horizontal="center" vertical="center"/>
      <protection/>
    </xf>
    <xf numFmtId="14" fontId="34" fillId="4" borderId="28" xfId="0" applyNumberFormat="1" applyFont="1" applyFill="1" applyBorder="1" applyAlignment="1" applyProtection="1">
      <alignment horizontal="center"/>
      <protection locked="0"/>
    </xf>
    <xf numFmtId="41" fontId="34" fillId="4" borderId="28" xfId="0" applyNumberFormat="1" applyFont="1" applyFill="1" applyBorder="1" applyAlignment="1" applyProtection="1">
      <alignment horizontal="center"/>
      <protection locked="0"/>
    </xf>
    <xf numFmtId="0" fontId="35" fillId="0" borderId="0" xfId="0" applyFont="1" applyAlignment="1" applyProtection="1">
      <alignment horizontal="right" wrapText="1"/>
      <protection/>
    </xf>
    <xf numFmtId="0" fontId="35" fillId="0" borderId="0" xfId="0" applyFont="1" applyAlignment="1" applyProtection="1">
      <alignment horizontal="right"/>
      <protection/>
    </xf>
    <xf numFmtId="41" fontId="63" fillId="4" borderId="30" xfId="0" applyNumberFormat="1" applyFont="1" applyFill="1" applyBorder="1" applyAlignment="1" applyProtection="1">
      <alignment horizontal="right"/>
      <protection locked="0"/>
    </xf>
    <xf numFmtId="41" fontId="34" fillId="4" borderId="30" xfId="0" applyNumberFormat="1" applyFont="1" applyFill="1" applyBorder="1" applyAlignment="1" applyProtection="1">
      <alignment horizontal="right"/>
      <protection locked="0"/>
    </xf>
    <xf numFmtId="41" fontId="63" fillId="10" borderId="31" xfId="0" applyNumberFormat="1" applyFont="1" applyFill="1" applyBorder="1" applyAlignment="1" applyProtection="1">
      <alignment horizontal="right"/>
      <protection/>
    </xf>
    <xf numFmtId="41" fontId="34" fillId="10" borderId="13" xfId="0" applyNumberFormat="1" applyFont="1" applyFill="1" applyBorder="1" applyAlignment="1" applyProtection="1">
      <alignment horizontal="right"/>
      <protection/>
    </xf>
    <xf numFmtId="41" fontId="63" fillId="4" borderId="28" xfId="0" applyNumberFormat="1" applyFont="1" applyFill="1" applyBorder="1" applyAlignment="1" applyProtection="1">
      <alignment horizontal="right"/>
      <protection locked="0"/>
    </xf>
    <xf numFmtId="41" fontId="63" fillId="10" borderId="0" xfId="0" applyNumberFormat="1" applyFont="1" applyFill="1" applyAlignment="1" applyProtection="1">
      <alignment horizontal="right"/>
      <protection/>
    </xf>
    <xf numFmtId="41" fontId="63" fillId="10" borderId="25" xfId="0" applyNumberFormat="1" applyFont="1" applyFill="1" applyBorder="1" applyAlignment="1" applyProtection="1">
      <alignment horizontal="right"/>
      <protection/>
    </xf>
    <xf numFmtId="41" fontId="34" fillId="10" borderId="0" xfId="0" applyNumberFormat="1" applyFont="1" applyFill="1" applyAlignment="1" applyProtection="1">
      <alignment horizontal="right"/>
      <protection/>
    </xf>
    <xf numFmtId="41" fontId="63" fillId="0" borderId="0" xfId="0" applyNumberFormat="1" applyFont="1" applyFill="1" applyAlignment="1" applyProtection="1">
      <alignment horizontal="right"/>
      <protection/>
    </xf>
    <xf numFmtId="41" fontId="34" fillId="0" borderId="0" xfId="0" applyNumberFormat="1" applyFont="1" applyFill="1" applyAlignment="1" applyProtection="1">
      <alignment horizontal="right"/>
      <protection/>
    </xf>
    <xf numFmtId="3" fontId="87" fillId="0" borderId="0" xfId="0" applyNumberFormat="1" applyFont="1" applyFill="1" applyAlignment="1" applyProtection="1">
      <alignment horizontal="right" wrapText="1"/>
      <protection/>
    </xf>
    <xf numFmtId="194" fontId="58" fillId="36" borderId="0" xfId="0" applyNumberFormat="1" applyFont="1" applyFill="1" applyAlignment="1" applyProtection="1">
      <alignment horizontal="center" vertical="center"/>
      <protection/>
    </xf>
    <xf numFmtId="14" fontId="34" fillId="4" borderId="28" xfId="0" applyNumberFormat="1" applyFont="1" applyFill="1" applyBorder="1" applyAlignment="1" applyProtection="1">
      <alignment horizontal="right"/>
      <protection locked="0"/>
    </xf>
    <xf numFmtId="14" fontId="0" fillId="0" borderId="28" xfId="0" applyNumberFormat="1" applyBorder="1" applyAlignment="1" applyProtection="1">
      <alignment/>
      <protection locked="0"/>
    </xf>
    <xf numFmtId="43" fontId="58" fillId="36" borderId="0" xfId="0" applyNumberFormat="1" applyFont="1" applyFill="1" applyBorder="1" applyAlignment="1" applyProtection="1">
      <alignment horizontal="center" vertical="center"/>
      <protection/>
    </xf>
    <xf numFmtId="0" fontId="34" fillId="35" borderId="27" xfId="0" applyFont="1" applyFill="1" applyBorder="1" applyAlignment="1" applyProtection="1">
      <alignment horizontal="right"/>
      <protection locked="0"/>
    </xf>
    <xf numFmtId="41" fontId="63" fillId="11" borderId="0" xfId="0" applyNumberFormat="1" applyFont="1" applyFill="1" applyAlignment="1" applyProtection="1">
      <alignment horizontal="center"/>
      <protection/>
    </xf>
    <xf numFmtId="0" fontId="35" fillId="35" borderId="27" xfId="0" applyFont="1" applyFill="1" applyBorder="1" applyAlignment="1" applyProtection="1">
      <alignment horizontal="center"/>
      <protection locked="0"/>
    </xf>
    <xf numFmtId="14" fontId="34" fillId="35" borderId="27" xfId="0" applyNumberFormat="1" applyFont="1" applyFill="1" applyBorder="1" applyAlignment="1" applyProtection="1">
      <alignment horizontal="center"/>
      <protection locked="0"/>
    </xf>
    <xf numFmtId="41" fontId="63" fillId="35" borderId="27" xfId="0" applyNumberFormat="1" applyFont="1" applyFill="1" applyBorder="1" applyAlignment="1" applyProtection="1">
      <alignment horizontal="center"/>
      <protection locked="0"/>
    </xf>
    <xf numFmtId="41" fontId="63" fillId="35" borderId="27" xfId="0" applyNumberFormat="1" applyFont="1" applyFill="1" applyBorder="1" applyAlignment="1" applyProtection="1">
      <alignment horizontal="right"/>
      <protection locked="0"/>
    </xf>
    <xf numFmtId="41" fontId="34" fillId="35" borderId="27" xfId="0" applyNumberFormat="1" applyFont="1" applyFill="1" applyBorder="1" applyAlignment="1" applyProtection="1">
      <alignment horizontal="right"/>
      <protection locked="0"/>
    </xf>
    <xf numFmtId="41" fontId="63" fillId="11" borderId="25" xfId="0" applyNumberFormat="1" applyFont="1" applyFill="1" applyBorder="1" applyAlignment="1" applyProtection="1">
      <alignment horizontal="right"/>
      <protection/>
    </xf>
    <xf numFmtId="41" fontId="34" fillId="35" borderId="27" xfId="0" applyNumberFormat="1" applyFont="1" applyFill="1" applyBorder="1" applyAlignment="1" applyProtection="1">
      <alignment horizontal="center"/>
      <protection locked="0"/>
    </xf>
    <xf numFmtId="0" fontId="150" fillId="11" borderId="0" xfId="0" applyFont="1" applyFill="1" applyAlignment="1" applyProtection="1">
      <alignment horizontal="left" vertical="center" wrapText="1"/>
      <protection/>
    </xf>
    <xf numFmtId="0" fontId="150" fillId="11" borderId="0" xfId="0" applyFont="1" applyFill="1" applyAlignment="1" applyProtection="1">
      <alignment horizontal="left" vertical="center"/>
      <protection/>
    </xf>
    <xf numFmtId="41" fontId="63" fillId="11" borderId="0" xfId="0" applyNumberFormat="1" applyFont="1" applyFill="1" applyAlignment="1" applyProtection="1">
      <alignment horizontal="right"/>
      <protection/>
    </xf>
    <xf numFmtId="41" fontId="63" fillId="11" borderId="31" xfId="0" applyNumberFormat="1" applyFont="1" applyFill="1" applyBorder="1" applyAlignment="1" applyProtection="1">
      <alignment horizontal="right"/>
      <protection/>
    </xf>
    <xf numFmtId="41" fontId="34" fillId="11" borderId="13" xfId="0" applyNumberFormat="1" applyFont="1" applyFill="1" applyBorder="1" applyAlignment="1" applyProtection="1">
      <alignment horizontal="right"/>
      <protection/>
    </xf>
    <xf numFmtId="3" fontId="63" fillId="35" borderId="27" xfId="0" applyNumberFormat="1" applyFont="1" applyFill="1" applyBorder="1" applyAlignment="1" applyProtection="1">
      <alignment/>
      <protection locked="0"/>
    </xf>
    <xf numFmtId="0" fontId="34" fillId="35" borderId="27" xfId="0" applyFont="1" applyFill="1" applyBorder="1" applyAlignment="1" applyProtection="1">
      <alignment/>
      <protection locked="0"/>
    </xf>
    <xf numFmtId="0" fontId="151" fillId="0" borderId="0" xfId="0" applyFont="1" applyFill="1" applyAlignment="1" applyProtection="1">
      <alignment horizontal="left"/>
      <protection/>
    </xf>
    <xf numFmtId="0" fontId="144" fillId="0" borderId="0" xfId="0" applyFont="1" applyAlignment="1">
      <alignment/>
    </xf>
    <xf numFmtId="194" fontId="58" fillId="36" borderId="0" xfId="0" applyNumberFormat="1" applyFont="1" applyFill="1" applyBorder="1" applyAlignment="1" applyProtection="1">
      <alignment horizontal="center" vertical="center"/>
      <protection/>
    </xf>
    <xf numFmtId="0" fontId="0" fillId="36" borderId="0" xfId="0" applyFill="1" applyAlignment="1" applyProtection="1">
      <alignment horizontal="center" vertical="center"/>
      <protection/>
    </xf>
    <xf numFmtId="0" fontId="35" fillId="0" borderId="0" xfId="0" applyFont="1" applyFill="1" applyAlignment="1" applyProtection="1">
      <alignment/>
      <protection locked="0"/>
    </xf>
    <xf numFmtId="0" fontId="35" fillId="0" borderId="0" xfId="0" applyFont="1" applyAlignment="1" applyProtection="1">
      <alignment/>
      <protection locked="0"/>
    </xf>
    <xf numFmtId="0" fontId="35" fillId="0" borderId="0" xfId="0" applyFont="1" applyFill="1" applyBorder="1" applyAlignment="1" applyProtection="1">
      <alignment/>
      <protection locked="0"/>
    </xf>
    <xf numFmtId="0" fontId="131" fillId="37" borderId="0" xfId="49" applyNumberFormat="1" applyFont="1" applyFill="1" applyBorder="1" applyAlignment="1" applyProtection="1">
      <alignment horizontal="left" vertical="center" wrapText="1"/>
      <protection/>
    </xf>
    <xf numFmtId="0" fontId="127" fillId="37" borderId="0" xfId="49" applyFont="1" applyFill="1" applyBorder="1" applyAlignment="1" applyProtection="1">
      <alignment horizontal="left"/>
      <protection/>
    </xf>
    <xf numFmtId="0" fontId="34" fillId="0" borderId="28" xfId="0" applyFont="1" applyFill="1" applyBorder="1" applyAlignment="1" applyProtection="1">
      <alignment horizontal="left"/>
      <protection locked="0"/>
    </xf>
    <xf numFmtId="43" fontId="2" fillId="38" borderId="0" xfId="0" applyNumberFormat="1" applyFont="1" applyFill="1" applyBorder="1" applyAlignment="1" applyProtection="1">
      <alignment horizontal="center"/>
      <protection/>
    </xf>
    <xf numFmtId="0" fontId="2" fillId="0" borderId="0" xfId="0" applyFont="1" applyAlignment="1" applyProtection="1">
      <alignment horizontal="center"/>
      <protection/>
    </xf>
    <xf numFmtId="0" fontId="22" fillId="0" borderId="0" xfId="0" applyFont="1" applyFill="1" applyAlignment="1" applyProtection="1">
      <alignment/>
      <protection locked="0"/>
    </xf>
    <xf numFmtId="0" fontId="22" fillId="0" borderId="0" xfId="0" applyFont="1" applyAlignment="1" applyProtection="1">
      <alignment/>
      <protection locked="0"/>
    </xf>
    <xf numFmtId="0" fontId="22" fillId="0" borderId="0" xfId="0" applyFont="1" applyFill="1" applyBorder="1" applyAlignment="1" applyProtection="1">
      <alignment/>
      <protection locked="0"/>
    </xf>
    <xf numFmtId="0" fontId="0" fillId="0" borderId="0" xfId="0" applyAlignment="1" applyProtection="1">
      <alignment/>
      <protection locked="0"/>
    </xf>
    <xf numFmtId="0" fontId="22" fillId="0" borderId="0" xfId="0" applyFont="1" applyFill="1" applyAlignment="1" applyProtection="1">
      <alignment/>
      <protection locked="0"/>
    </xf>
    <xf numFmtId="0" fontId="0" fillId="0" borderId="28" xfId="0" applyFill="1" applyBorder="1" applyAlignment="1" applyProtection="1">
      <alignment horizontal="left"/>
      <protection locked="0"/>
    </xf>
    <xf numFmtId="0" fontId="0" fillId="0" borderId="28" xfId="0" applyBorder="1" applyAlignment="1" applyProtection="1">
      <alignment horizontal="left"/>
      <protection locked="0"/>
    </xf>
    <xf numFmtId="0" fontId="32" fillId="0" borderId="0" xfId="0" applyFont="1" applyFill="1" applyBorder="1" applyAlignment="1" applyProtection="1">
      <alignment horizontal="left" vertical="top"/>
      <protection/>
    </xf>
    <xf numFmtId="0" fontId="31" fillId="0" borderId="0" xfId="0" applyFont="1" applyAlignment="1" applyProtection="1">
      <alignment vertical="top"/>
      <protection/>
    </xf>
    <xf numFmtId="0" fontId="23" fillId="0" borderId="0" xfId="0" applyFont="1" applyFill="1" applyAlignment="1" applyProtection="1">
      <alignment wrapText="1"/>
      <protection/>
    </xf>
    <xf numFmtId="0" fontId="16" fillId="0" borderId="0" xfId="0" applyFont="1" applyAlignment="1" applyProtection="1">
      <alignment/>
      <protection/>
    </xf>
    <xf numFmtId="194" fontId="2" fillId="38" borderId="0" xfId="0" applyNumberFormat="1" applyFont="1" applyFill="1" applyBorder="1" applyAlignment="1" applyProtection="1">
      <alignment horizontal="center"/>
      <protection/>
    </xf>
    <xf numFmtId="194" fontId="0" fillId="0" borderId="0" xfId="0" applyNumberFormat="1" applyAlignment="1" applyProtection="1">
      <alignment horizontal="center"/>
      <protection/>
    </xf>
    <xf numFmtId="41" fontId="2" fillId="38" borderId="0" xfId="0" applyNumberFormat="1" applyFont="1" applyFill="1" applyAlignment="1" applyProtection="1">
      <alignment horizontal="center"/>
      <protection/>
    </xf>
    <xf numFmtId="41" fontId="2" fillId="0" borderId="0" xfId="0" applyNumberFormat="1" applyFont="1" applyAlignment="1" applyProtection="1">
      <alignment horizontal="center"/>
      <protection/>
    </xf>
    <xf numFmtId="0" fontId="3" fillId="33" borderId="32" xfId="0" applyFont="1" applyFill="1" applyBorder="1" applyAlignment="1" applyProtection="1">
      <alignment/>
      <protection locked="0"/>
    </xf>
    <xf numFmtId="0" fontId="0" fillId="0" borderId="23" xfId="0" applyBorder="1" applyAlignment="1" applyProtection="1">
      <alignment/>
      <protection locked="0"/>
    </xf>
    <xf numFmtId="0" fontId="0" fillId="0" borderId="33" xfId="0" applyBorder="1" applyAlignment="1" applyProtection="1">
      <alignment/>
      <protection locked="0"/>
    </xf>
    <xf numFmtId="0" fontId="3" fillId="33" borderId="23" xfId="0" applyFont="1" applyFill="1" applyBorder="1" applyAlignment="1" applyProtection="1">
      <alignment/>
      <protection locked="0"/>
    </xf>
    <xf numFmtId="0" fontId="3" fillId="0" borderId="33" xfId="0" applyFont="1" applyBorder="1" applyAlignment="1" applyProtection="1">
      <alignment/>
      <protection locked="0"/>
    </xf>
    <xf numFmtId="3" fontId="3" fillId="33" borderId="32" xfId="0" applyNumberFormat="1" applyFont="1" applyFill="1" applyBorder="1" applyAlignment="1" applyProtection="1">
      <alignment/>
      <protection locked="0"/>
    </xf>
    <xf numFmtId="3" fontId="3" fillId="33" borderId="33" xfId="0" applyNumberFormat="1" applyFont="1" applyFill="1" applyBorder="1" applyAlignment="1" applyProtection="1">
      <alignment/>
      <protection locked="0"/>
    </xf>
    <xf numFmtId="14" fontId="3" fillId="33" borderId="32" xfId="0" applyNumberFormat="1" applyFont="1" applyFill="1" applyBorder="1" applyAlignment="1" applyProtection="1">
      <alignment horizontal="center"/>
      <protection locked="0"/>
    </xf>
    <xf numFmtId="14" fontId="3" fillId="33" borderId="23" xfId="0" applyNumberFormat="1" applyFont="1" applyFill="1" applyBorder="1" applyAlignment="1" applyProtection="1">
      <alignment horizontal="center"/>
      <protection locked="0"/>
    </xf>
    <xf numFmtId="14" fontId="3" fillId="33" borderId="33" xfId="0" applyNumberFormat="1" applyFont="1" applyFill="1" applyBorder="1" applyAlignment="1" applyProtection="1">
      <alignment horizontal="center"/>
      <protection locked="0"/>
    </xf>
    <xf numFmtId="4" fontId="0" fillId="0" borderId="34" xfId="0" applyNumberFormat="1" applyFont="1" applyFill="1" applyBorder="1" applyAlignment="1" applyProtection="1">
      <alignment/>
      <protection/>
    </xf>
    <xf numFmtId="0" fontId="0" fillId="0" borderId="35" xfId="0" applyFont="1" applyFill="1" applyBorder="1" applyAlignment="1" applyProtection="1">
      <alignment/>
      <protection/>
    </xf>
    <xf numFmtId="0" fontId="0" fillId="0" borderId="34" xfId="0" applyFont="1" applyFill="1" applyBorder="1" applyAlignment="1" applyProtection="1">
      <alignment/>
      <protection/>
    </xf>
    <xf numFmtId="0" fontId="0" fillId="0" borderId="35" xfId="0" applyBorder="1" applyAlignment="1" applyProtection="1">
      <alignment/>
      <protection/>
    </xf>
    <xf numFmtId="3" fontId="0" fillId="39" borderId="0" xfId="0" applyNumberFormat="1" applyFont="1" applyFill="1" applyBorder="1" applyAlignment="1" applyProtection="1">
      <alignment/>
      <protection/>
    </xf>
    <xf numFmtId="0" fontId="0" fillId="0" borderId="0" xfId="0" applyAlignment="1" applyProtection="1">
      <alignment/>
      <protection/>
    </xf>
    <xf numFmtId="194" fontId="2" fillId="38" borderId="0" xfId="0" applyNumberFormat="1" applyFont="1" applyFill="1" applyBorder="1" applyAlignment="1" applyProtection="1">
      <alignment horizontal="center"/>
      <protection/>
    </xf>
    <xf numFmtId="194" fontId="0" fillId="0" borderId="0" xfId="0" applyNumberFormat="1" applyAlignment="1" applyProtection="1">
      <alignment/>
      <protection/>
    </xf>
    <xf numFmtId="0" fontId="0" fillId="0" borderId="0" xfId="0" applyFill="1" applyBorder="1" applyAlignment="1" applyProtection="1">
      <alignment/>
      <protection/>
    </xf>
    <xf numFmtId="0" fontId="4"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0" fillId="33" borderId="0" xfId="54" applyFill="1" applyAlignment="1" applyProtection="1">
      <alignment/>
      <protection locked="0"/>
    </xf>
    <xf numFmtId="0" fontId="0" fillId="0" borderId="0" xfId="54" applyAlignment="1" applyProtection="1">
      <alignment/>
      <protection locked="0"/>
    </xf>
    <xf numFmtId="0" fontId="0" fillId="40" borderId="0" xfId="54" applyFill="1" applyAlignment="1" applyProtection="1">
      <alignment/>
      <protection locked="0"/>
    </xf>
    <xf numFmtId="14" fontId="0" fillId="33" borderId="0" xfId="54" applyNumberFormat="1" applyFill="1" applyAlignment="1" applyProtection="1">
      <alignment horizontal="center"/>
      <protection locked="0"/>
    </xf>
    <xf numFmtId="1" fontId="0" fillId="0" borderId="0" xfId="54" applyNumberFormat="1" applyAlignment="1">
      <alignment horizontal="center"/>
      <protection/>
    </xf>
    <xf numFmtId="0" fontId="0" fillId="0" borderId="0" xfId="54" applyAlignment="1">
      <alignment/>
      <protection/>
    </xf>
    <xf numFmtId="181" fontId="2" fillId="0" borderId="0" xfId="48" applyNumberFormat="1" applyFont="1" applyAlignment="1">
      <alignment/>
    </xf>
    <xf numFmtId="0" fontId="2" fillId="0" borderId="0" xfId="54" applyFont="1" applyAlignment="1">
      <alignment/>
      <protection/>
    </xf>
    <xf numFmtId="41" fontId="0" fillId="39" borderId="24" xfId="54" applyNumberFormat="1" applyFill="1" applyBorder="1" applyAlignment="1">
      <alignment/>
      <protection/>
    </xf>
    <xf numFmtId="41" fontId="0" fillId="39" borderId="0" xfId="54" applyNumberFormat="1" applyFont="1" applyFill="1" applyAlignment="1">
      <alignment/>
      <protection/>
    </xf>
    <xf numFmtId="41" fontId="0" fillId="39" borderId="0" xfId="54" applyNumberFormat="1" applyFill="1" applyAlignment="1">
      <alignment/>
      <protection/>
    </xf>
    <xf numFmtId="41" fontId="0" fillId="33" borderId="0" xfId="54" applyNumberFormat="1" applyFill="1" applyAlignment="1" applyProtection="1">
      <alignment/>
      <protection locked="0"/>
    </xf>
    <xf numFmtId="41" fontId="0" fillId="0" borderId="0" xfId="54" applyNumberFormat="1" applyAlignment="1" applyProtection="1">
      <alignment/>
      <protection locked="0"/>
    </xf>
    <xf numFmtId="0" fontId="20" fillId="0" borderId="0" xfId="54" applyFont="1" applyFill="1" applyBorder="1" applyAlignment="1" applyProtection="1">
      <alignment horizontal="left" vertical="center"/>
      <protection/>
    </xf>
    <xf numFmtId="0" fontId="21" fillId="0" borderId="0" xfId="54" applyFont="1" applyAlignment="1" applyProtection="1">
      <alignment/>
      <protection/>
    </xf>
    <xf numFmtId="14" fontId="0" fillId="33" borderId="0" xfId="54" applyNumberFormat="1" applyFont="1" applyFill="1" applyAlignment="1" applyProtection="1">
      <alignment horizontal="center"/>
      <protection locked="0"/>
    </xf>
    <xf numFmtId="0" fontId="0" fillId="33" borderId="0" xfId="54" applyFont="1" applyFill="1" applyAlignment="1" applyProtection="1">
      <alignment horizontal="center"/>
      <protection locked="0"/>
    </xf>
    <xf numFmtId="0" fontId="6" fillId="0" borderId="0" xfId="54" applyFont="1" applyFill="1" applyAlignment="1" applyProtection="1">
      <alignment horizontal="center" vertical="center"/>
      <protection locked="0"/>
    </xf>
    <xf numFmtId="0" fontId="0" fillId="0" borderId="0" xfId="54" applyFill="1" applyAlignment="1" applyProtection="1">
      <alignment horizontal="center" vertical="center"/>
      <protection locked="0"/>
    </xf>
    <xf numFmtId="0" fontId="152" fillId="0" borderId="0" xfId="54" applyFont="1" applyFill="1" applyAlignment="1" applyProtection="1">
      <alignment horizontal="center" vertical="center"/>
      <protection/>
    </xf>
    <xf numFmtId="0" fontId="127" fillId="0" borderId="0" xfId="54" applyFont="1" applyFill="1" applyAlignment="1" applyProtection="1">
      <alignment horizontal="center" vertical="center"/>
      <protection/>
    </xf>
    <xf numFmtId="0" fontId="127" fillId="0" borderId="0" xfId="54" applyFont="1" applyFill="1" applyAlignment="1" applyProtection="1">
      <alignment/>
      <protection locked="0"/>
    </xf>
    <xf numFmtId="0" fontId="127" fillId="0" borderId="0" xfId="54" applyFont="1" applyAlignment="1" applyProtection="1">
      <alignment/>
      <protection locked="0"/>
    </xf>
    <xf numFmtId="0" fontId="0" fillId="0" borderId="0" xfId="54" applyFont="1" applyFill="1" applyAlignment="1" applyProtection="1">
      <alignment/>
      <protection/>
    </xf>
    <xf numFmtId="0" fontId="0" fillId="0" borderId="0" xfId="54" applyFill="1" applyAlignment="1" applyProtection="1">
      <alignment/>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Hyperlink"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B5DA"/>
      <rgbColor rgb="000000FF"/>
      <rgbColor rgb="00FFFF00"/>
      <rgbColor rgb="00FF00FF"/>
      <rgbColor rgb="0000FFFF"/>
      <rgbColor rgb="00800000"/>
      <rgbColor rgb="00DFEAF5"/>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2C5CE"/>
      <rgbColor rgb="00B3BCC5"/>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C3D7EB"/>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hyperlink" Target="http://www.ur.ch/steuern"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21</xdr:row>
      <xdr:rowOff>114300</xdr:rowOff>
    </xdr:from>
    <xdr:ext cx="1600200" cy="466725"/>
    <xdr:sp>
      <xdr:nvSpPr>
        <xdr:cNvPr id="1" name="Text Box 29"/>
        <xdr:cNvSpPr txBox="1">
          <a:spLocks noChangeArrowheads="1"/>
        </xdr:cNvSpPr>
      </xdr:nvSpPr>
      <xdr:spPr>
        <a:xfrm>
          <a:off x="19050" y="2914650"/>
          <a:ext cx="1600200" cy="4667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Calibri"/>
              <a:ea typeface="Calibri"/>
              <a:cs typeface="Calibri"/>
            </a:rPr>
            <a:t>Bei</a:t>
          </a:r>
          <a:r>
            <a:rPr lang="en-US" cap="none" sz="800" b="1" i="0" u="none" baseline="0">
              <a:solidFill>
                <a:srgbClr val="000000"/>
              </a:solidFill>
              <a:latin typeface="Calibri"/>
              <a:ea typeface="Calibri"/>
              <a:cs typeface="Calibri"/>
            </a:rPr>
            <a:t> Vertretung</a:t>
          </a:r>
          <a:r>
            <a:rPr lang="en-US" cap="none" sz="800" b="0" i="0" u="none" baseline="0">
              <a:solidFill>
                <a:srgbClr val="000000"/>
              </a:solidFill>
              <a:latin typeface="Calibri"/>
              <a:ea typeface="Calibri"/>
              <a:cs typeface="Calibri"/>
            </a:rPr>
            <a:t> ist nebenstehend die vollständige Adresse des/der Vertreters/in anzugeben.</a:t>
          </a:r>
        </a:p>
      </xdr:txBody>
    </xdr:sp>
    <xdr:clientData/>
  </xdr:oneCellAnchor>
  <xdr:oneCellAnchor>
    <xdr:from>
      <xdr:col>5</xdr:col>
      <xdr:colOff>47625</xdr:colOff>
      <xdr:row>66</xdr:row>
      <xdr:rowOff>161925</xdr:rowOff>
    </xdr:from>
    <xdr:ext cx="4895850" cy="1123950"/>
    <xdr:sp>
      <xdr:nvSpPr>
        <xdr:cNvPr id="2" name="Text Box 39"/>
        <xdr:cNvSpPr txBox="1">
          <a:spLocks noChangeArrowheads="1"/>
        </xdr:cNvSpPr>
      </xdr:nvSpPr>
      <xdr:spPr>
        <a:xfrm>
          <a:off x="1247775" y="9153525"/>
          <a:ext cx="4895850" cy="1123950"/>
        </a:xfrm>
        <a:prstGeom prst="rect">
          <a:avLst/>
        </a:prstGeom>
        <a:noFill/>
        <a:ln w="9525" cmpd="sng">
          <a:noFill/>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Für die Berechnung der Grundstückgewinnsteuer auf der Seite 2A ist der damalige Kaufpreis</a:t>
          </a:r>
          <a:r>
            <a:rPr lang="en-US" cap="none" sz="900" b="0" i="0" u="none" baseline="0">
              <a:solidFill>
                <a:srgbClr val="424242"/>
              </a:solidFill>
              <a:latin typeface="Calibri"/>
              <a:ea typeface="Calibri"/>
              <a:cs typeface="Calibri"/>
            </a:rPr>
            <a:t> </a:t>
          </a:r>
          <a:r>
            <a:rPr lang="en-US" cap="none" sz="900" b="1" i="0" u="none" baseline="0">
              <a:solidFill>
                <a:srgbClr val="424242"/>
              </a:solidFill>
              <a:latin typeface="Calibri"/>
              <a:ea typeface="Calibri"/>
              <a:cs typeface="Calibri"/>
            </a:rPr>
            <a:t>des Erblassers</a:t>
          </a:r>
          <a:r>
            <a:rPr lang="en-US" cap="none" sz="900" b="0" i="0" u="none" baseline="0">
              <a:solidFill>
                <a:srgbClr val="000000"/>
              </a:solidFill>
              <a:latin typeface="Calibri"/>
              <a:ea typeface="Calibri"/>
              <a:cs typeface="Calibri"/>
            </a:rPr>
            <a:t> massgebend. Ausgleichszahlungen an Miterben sind nicht relevant.
</a:t>
          </a:r>
          <a:r>
            <a:rPr lang="en-US" cap="none" sz="5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Liegt dieser Kauf mehr als 25 Jahre in der Vergangenheit, kann anstelle des Kaufpreises der Steuerwert vor 25 Jahren geltend gemacht werden. Mehr Infos entnehmen Sie der Kurzwegleitung auf der Rückseite.</a:t>
          </a:r>
        </a:p>
      </xdr:txBody>
    </xdr:sp>
    <xdr:clientData/>
  </xdr:oneCellAnchor>
  <xdr:oneCellAnchor>
    <xdr:from>
      <xdr:col>5</xdr:col>
      <xdr:colOff>47625</xdr:colOff>
      <xdr:row>56</xdr:row>
      <xdr:rowOff>85725</xdr:rowOff>
    </xdr:from>
    <xdr:ext cx="4810125" cy="1323975"/>
    <xdr:sp>
      <xdr:nvSpPr>
        <xdr:cNvPr id="3" name="Text Box 39"/>
        <xdr:cNvSpPr txBox="1">
          <a:spLocks noChangeArrowheads="1"/>
        </xdr:cNvSpPr>
      </xdr:nvSpPr>
      <xdr:spPr>
        <a:xfrm>
          <a:off x="1247775" y="7658100"/>
          <a:ext cx="4810125" cy="1323975"/>
        </a:xfrm>
        <a:prstGeom prst="rect">
          <a:avLst/>
        </a:prstGeom>
        <a:noFill/>
        <a:ln w="9525" cmpd="sng">
          <a:noFill/>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Wenn Sie das Grundstück zu einem Vorzugspreis von weniger als 75% des damaligen Steuerwertes erworben haben und die Besteuerung bei Ihren Eltern bzw. Ihrem Schenker aufgeschoben </a:t>
          </a:r>
          <a:r>
            <a:rPr lang="en-US" cap="none" sz="1000" b="0" i="0" u="none" baseline="0">
              <a:solidFill>
                <a:srgbClr val="000000"/>
              </a:solidFill>
              <a:latin typeface="Calibri"/>
              <a:ea typeface="Calibri"/>
              <a:cs typeface="Calibri"/>
            </a:rPr>
            <a:t>wurde</a:t>
          </a:r>
          <a:r>
            <a:rPr lang="en-US" cap="none" sz="900" b="0" i="0" u="none" baseline="0">
              <a:solidFill>
                <a:srgbClr val="000000"/>
              </a:solidFill>
              <a:latin typeface="Calibri"/>
              <a:ea typeface="Calibri"/>
              <a:cs typeface="Calibri"/>
            </a:rPr>
            <a:t>, gilt für die Berechnung der Grundstückgewinnsteuer auf der Seite 2A der damalige Kaufpreis der Eltern bzw. des Schenkers. 
</a:t>
          </a:r>
          <a:r>
            <a:rPr lang="en-US" cap="none" sz="5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Liegt dieser Kauf mehr als 25 Jahre in der Vergangenheit, kann anstelle des Kaufpreises der Steuerwert vor 25 Jahren geltend gemacht werden. Mehr Infos entnehmen Sie der Kurzwegleitung auf der Rückseite.</a:t>
          </a:r>
        </a:p>
      </xdr:txBody>
    </xdr:sp>
    <xdr:clientData/>
  </xdr:oneCellAnchor>
  <xdr:oneCellAnchor>
    <xdr:from>
      <xdr:col>5</xdr:col>
      <xdr:colOff>47625</xdr:colOff>
      <xdr:row>50</xdr:row>
      <xdr:rowOff>38100</xdr:rowOff>
    </xdr:from>
    <xdr:ext cx="4772025" cy="523875"/>
    <xdr:sp>
      <xdr:nvSpPr>
        <xdr:cNvPr id="4" name="Text Box 39"/>
        <xdr:cNvSpPr txBox="1">
          <a:spLocks noChangeArrowheads="1"/>
        </xdr:cNvSpPr>
      </xdr:nvSpPr>
      <xdr:spPr>
        <a:xfrm>
          <a:off x="1247775" y="6610350"/>
          <a:ext cx="4772025" cy="523875"/>
        </a:xfrm>
        <a:prstGeom prst="rect">
          <a:avLst/>
        </a:prstGeom>
        <a:noFill/>
        <a:ln w="9525" cmpd="sng">
          <a:noFill/>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Für die Berechnung der Grundstückgewinnsteuer auf der Seite </a:t>
          </a:r>
          <a:r>
            <a:rPr lang="en-US" cap="none" sz="900" b="1" i="0" u="none" baseline="0">
              <a:solidFill>
                <a:srgbClr val="424242"/>
              </a:solidFill>
              <a:latin typeface="Calibri"/>
              <a:ea typeface="Calibri"/>
              <a:cs typeface="Calibri"/>
            </a:rPr>
            <a:t>2A</a:t>
          </a:r>
          <a:r>
            <a:rPr lang="en-US" cap="none" sz="900" b="0" i="0" u="none" baseline="0">
              <a:solidFill>
                <a:srgbClr val="000000"/>
              </a:solidFill>
              <a:latin typeface="Calibri"/>
              <a:ea typeface="Calibri"/>
              <a:cs typeface="Calibri"/>
            </a:rPr>
            <a:t> ist der damalige Kaufpreis massgebend. Für Liegenschaften im Geschäftsvermögen sind für die Berechnung auf der Seite </a:t>
          </a:r>
          <a:r>
            <a:rPr lang="en-US" cap="none" sz="900" b="1" i="0" u="none" baseline="0">
              <a:solidFill>
                <a:srgbClr val="424242"/>
              </a:solidFill>
              <a:latin typeface="Calibri"/>
              <a:ea typeface="Calibri"/>
              <a:cs typeface="Calibri"/>
            </a:rPr>
            <a:t>2B</a:t>
          </a:r>
          <a:r>
            <a:rPr lang="en-US" cap="none" sz="900" b="0" i="0" u="none" baseline="0">
              <a:solidFill>
                <a:srgbClr val="000000"/>
              </a:solidFill>
              <a:latin typeface="Calibri"/>
              <a:ea typeface="Calibri"/>
              <a:cs typeface="Calibri"/>
            </a:rPr>
            <a:t> der aktuelle Buchwert und die seit dem Kauf vorgenommenen Abschreibungen massgebend.</a:t>
          </a:r>
        </a:p>
      </xdr:txBody>
    </xdr:sp>
    <xdr:clientData/>
  </xdr:oneCellAnchor>
  <xdr:twoCellAnchor editAs="oneCell">
    <xdr:from>
      <xdr:col>0</xdr:col>
      <xdr:colOff>9525</xdr:colOff>
      <xdr:row>0</xdr:row>
      <xdr:rowOff>104775</xdr:rowOff>
    </xdr:from>
    <xdr:to>
      <xdr:col>4</xdr:col>
      <xdr:colOff>123825</xdr:colOff>
      <xdr:row>1</xdr:row>
      <xdr:rowOff>361950</xdr:rowOff>
    </xdr:to>
    <xdr:pic>
      <xdr:nvPicPr>
        <xdr:cNvPr id="5" name="Grafik 22" descr="https://uricenter.kt.ur.ch/sites/100049/Logos/01-Kanton_farbig.jpg"/>
        <xdr:cNvPicPr preferRelativeResize="1">
          <a:picLocks noChangeAspect="1"/>
        </xdr:cNvPicPr>
      </xdr:nvPicPr>
      <xdr:blipFill>
        <a:blip r:embed="rId1"/>
        <a:stretch>
          <a:fillRect/>
        </a:stretch>
      </xdr:blipFill>
      <xdr:spPr>
        <a:xfrm>
          <a:off x="9525" y="104775"/>
          <a:ext cx="1162050" cy="504825"/>
        </a:xfrm>
        <a:prstGeom prst="rect">
          <a:avLst/>
        </a:prstGeom>
        <a:noFill/>
        <a:ln w="9525" cmpd="sng">
          <a:noFill/>
        </a:ln>
      </xdr:spPr>
    </xdr:pic>
    <xdr:clientData/>
  </xdr:twoCellAnchor>
  <xdr:twoCellAnchor>
    <xdr:from>
      <xdr:col>17</xdr:col>
      <xdr:colOff>190500</xdr:colOff>
      <xdr:row>19</xdr:row>
      <xdr:rowOff>57150</xdr:rowOff>
    </xdr:from>
    <xdr:to>
      <xdr:col>23</xdr:col>
      <xdr:colOff>1095375</xdr:colOff>
      <xdr:row>24</xdr:row>
      <xdr:rowOff>0</xdr:rowOff>
    </xdr:to>
    <xdr:sp>
      <xdr:nvSpPr>
        <xdr:cNvPr id="6" name="Text Box 52"/>
        <xdr:cNvSpPr txBox="1">
          <a:spLocks noChangeArrowheads="1"/>
        </xdr:cNvSpPr>
      </xdr:nvSpPr>
      <xdr:spPr>
        <a:xfrm>
          <a:off x="3838575" y="2543175"/>
          <a:ext cx="2190750" cy="771525"/>
        </a:xfrm>
        <a:prstGeom prst="rect">
          <a:avLst/>
        </a:prstGeom>
        <a:noFill/>
        <a:ln w="28575" cmpd="sng">
          <a:solidFill>
            <a:srgbClr val="E3E3E3"/>
          </a:solidFill>
          <a:headEnd type="none"/>
          <a:tailEnd type="none"/>
        </a:ln>
      </xdr:spPr>
      <xdr:txBody>
        <a:bodyPr vertOverflow="clip" wrap="square" lIns="27432" tIns="22860" rIns="0" bIns="0"/>
        <a:p>
          <a:pPr algn="l">
            <a:defRPr/>
          </a:pPr>
          <a:r>
            <a:rPr lang="en-US" cap="none" sz="800" b="0" i="0" u="none" baseline="0">
              <a:solidFill>
                <a:srgbClr val="000000"/>
              </a:solidFill>
              <a:latin typeface="Calibri"/>
              <a:ea typeface="Calibri"/>
              <a:cs typeface="Calibri"/>
            </a:rPr>
            <a:t>Diese Steuererklärung ist zusammen mit der vollständigen Verkaufsurkunde und Belegen ausgefüllt und unterzeichnet </a:t>
          </a:r>
          <a:r>
            <a:rPr lang="en-US" cap="none" sz="800" b="0" i="0" u="none" baseline="0">
              <a:solidFill>
                <a:srgbClr val="000000"/>
              </a:solidFill>
              <a:latin typeface="Calibri"/>
              <a:ea typeface="Calibri"/>
              <a:cs typeface="Calibri"/>
            </a:rPr>
            <a:t>an das 
</a:t>
          </a:r>
          <a:r>
            <a:rPr lang="en-US" cap="none" sz="800" b="0" i="0" u="none" baseline="0">
              <a:solidFill>
                <a:srgbClr val="000000"/>
              </a:solidFill>
              <a:latin typeface="Calibri"/>
              <a:ea typeface="Calibri"/>
              <a:cs typeface="Calibri"/>
            </a:rPr>
            <a:t>Amt für Steuern, Tellsgasse 1, 6460 Altdorf, einzureichen. Bis spätestens: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11</xdr:row>
      <xdr:rowOff>38100</xdr:rowOff>
    </xdr:from>
    <xdr:ext cx="6324600" cy="533400"/>
    <xdr:sp>
      <xdr:nvSpPr>
        <xdr:cNvPr id="1" name="Text Box 39"/>
        <xdr:cNvSpPr txBox="1">
          <a:spLocks noChangeArrowheads="1"/>
        </xdr:cNvSpPr>
      </xdr:nvSpPr>
      <xdr:spPr>
        <a:xfrm>
          <a:off x="9525" y="2124075"/>
          <a:ext cx="6324600" cy="5334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Wird die Geschäftsliegenschaft infolge Umstrukturierung im Sinne von Art. 23 und Art. 80 StG übertragen, </a:t>
          </a:r>
          <a:r>
            <a:rPr lang="en-US" cap="none" sz="900" b="1" i="0" u="none" baseline="0">
              <a:solidFill>
                <a:srgbClr val="666699"/>
              </a:solidFill>
              <a:latin typeface="Calibri"/>
              <a:ea typeface="Calibri"/>
              <a:cs typeface="Calibri"/>
            </a:rPr>
            <a:t>ist diese Berechnung nicht auszufüllen</a:t>
          </a:r>
          <a:r>
            <a:rPr lang="en-US" cap="none" sz="900" b="0" i="0" u="none" baseline="0">
              <a:solidFill>
                <a:srgbClr val="000000"/>
              </a:solidFill>
              <a:latin typeface="Calibri"/>
              <a:ea typeface="Calibri"/>
              <a:cs typeface="Calibri"/>
            </a:rPr>
            <a:t>. In diesen Fällen benötigen </a:t>
          </a:r>
          <a:r>
            <a:rPr lang="en-US" cap="none" sz="900" b="1" i="0" u="none" baseline="0">
              <a:solidFill>
                <a:srgbClr val="666699"/>
              </a:solidFill>
              <a:latin typeface="Calibri"/>
              <a:ea typeface="Calibri"/>
              <a:cs typeface="Calibri"/>
            </a:rPr>
            <a:t>wir eine Kopie der Schlussbilanz der veräussernden Person und der Eröffnungsbilanz der erwerbenden Person</a:t>
          </a:r>
          <a:r>
            <a:rPr lang="en-US" cap="none" sz="900" b="0" i="0" u="none" baseline="0">
              <a:solidFill>
                <a:srgbClr val="000000"/>
              </a:solidFill>
              <a:latin typeface="Calibri"/>
              <a:ea typeface="Calibri"/>
              <a:cs typeface="Calibri"/>
            </a:rPr>
            <a:t> zum Zeitpunkt der Grundstückübertragung.</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59</xdr:row>
      <xdr:rowOff>152400</xdr:rowOff>
    </xdr:from>
    <xdr:to>
      <xdr:col>12</xdr:col>
      <xdr:colOff>180975</xdr:colOff>
      <xdr:row>59</xdr:row>
      <xdr:rowOff>152400</xdr:rowOff>
    </xdr:to>
    <xdr:sp>
      <xdr:nvSpPr>
        <xdr:cNvPr id="1" name="Line 11"/>
        <xdr:cNvSpPr>
          <a:spLocks/>
        </xdr:cNvSpPr>
      </xdr:nvSpPr>
      <xdr:spPr>
        <a:xfrm>
          <a:off x="209550" y="9991725"/>
          <a:ext cx="2143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60</xdr:row>
      <xdr:rowOff>152400</xdr:rowOff>
    </xdr:from>
    <xdr:to>
      <xdr:col>12</xdr:col>
      <xdr:colOff>171450</xdr:colOff>
      <xdr:row>60</xdr:row>
      <xdr:rowOff>152400</xdr:rowOff>
    </xdr:to>
    <xdr:sp>
      <xdr:nvSpPr>
        <xdr:cNvPr id="2" name="Line 14"/>
        <xdr:cNvSpPr>
          <a:spLocks/>
        </xdr:cNvSpPr>
      </xdr:nvSpPr>
      <xdr:spPr>
        <a:xfrm>
          <a:off x="209550" y="10153650"/>
          <a:ext cx="21336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xdr:row>
      <xdr:rowOff>114300</xdr:rowOff>
    </xdr:from>
    <xdr:to>
      <xdr:col>15</xdr:col>
      <xdr:colOff>76200</xdr:colOff>
      <xdr:row>52</xdr:row>
      <xdr:rowOff>38100</xdr:rowOff>
    </xdr:to>
    <xdr:sp>
      <xdr:nvSpPr>
        <xdr:cNvPr id="3" name="Text Box 15"/>
        <xdr:cNvSpPr txBox="1">
          <a:spLocks noChangeArrowheads="1"/>
        </xdr:cNvSpPr>
      </xdr:nvSpPr>
      <xdr:spPr>
        <a:xfrm>
          <a:off x="9525" y="1695450"/>
          <a:ext cx="2905125" cy="7048500"/>
        </a:xfrm>
        <a:prstGeom prst="rect">
          <a:avLst/>
        </a:prstGeom>
        <a:solidFill>
          <a:srgbClr val="E3E3E3"/>
        </a:solidFill>
        <a:ln w="9525" cmpd="sng">
          <a:noFill/>
        </a:ln>
      </xdr:spPr>
      <xdr:txBody>
        <a:bodyPr vertOverflow="clip" wrap="square" lIns="64800" tIns="57600" rIns="64800" bIns="36000"/>
        <a:p>
          <a:pPr algn="l">
            <a:defRPr/>
          </a:pPr>
          <a:r>
            <a:rPr lang="en-US" cap="none" sz="1100" b="1" i="0" u="none" baseline="0">
              <a:solidFill>
                <a:srgbClr val="424242"/>
              </a:solidFill>
              <a:latin typeface="Calibri"/>
              <a:ea typeface="Calibri"/>
              <a:cs typeface="Calibri"/>
            </a:rPr>
            <a:t>Gewinnberechnung</a:t>
          </a:r>
          <a:r>
            <a:rPr lang="en-US" cap="none" sz="1100" b="0" i="0" u="none" baseline="0">
              <a:solidFill>
                <a:srgbClr val="424242"/>
              </a:solidFill>
              <a:latin typeface="Calibri"/>
              <a:ea typeface="Calibri"/>
              <a:cs typeface="Calibri"/>
            </a:rPr>
            <a:t>
</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Der Grundstückgewinn entspricht der </a:t>
          </a:r>
          <a:r>
            <a:rPr lang="en-US" cap="none" sz="850" b="1" i="0" u="none" baseline="0">
              <a:solidFill>
                <a:srgbClr val="424242"/>
              </a:solidFill>
              <a:latin typeface="Calibri"/>
              <a:ea typeface="Calibri"/>
              <a:cs typeface="Calibri"/>
            </a:rPr>
            <a:t>Differenz zwischen dem Veräusserungserlös (1) und den Anlagekosten (2)</a:t>
          </a:r>
          <a:r>
            <a:rPr lang="en-US" cap="none" sz="850" b="0" i="0" u="none" baseline="0">
              <a:solidFill>
                <a:srgbClr val="424242"/>
              </a:solidFill>
              <a:latin typeface="Calibri"/>
              <a:ea typeface="Calibri"/>
              <a:cs typeface="Calibri"/>
            </a:rPr>
            <a:t>.
</a:t>
          </a:r>
          <a:r>
            <a:rPr lang="en-US" cap="none" sz="850" b="0" i="0" u="none" baseline="0">
              <a:solidFill>
                <a:srgbClr val="000000"/>
              </a:solidFill>
              <a:latin typeface="Calibri"/>
              <a:ea typeface="Calibri"/>
              <a:cs typeface="Calibri"/>
            </a:rPr>
            <a:t>
</a:t>
          </a:r>
          <a:r>
            <a:rPr lang="en-US" cap="none" sz="1100" b="1" i="0" u="none" baseline="0">
              <a:solidFill>
                <a:srgbClr val="424242"/>
              </a:solidFill>
              <a:latin typeface="Calibri"/>
              <a:ea typeface="Calibri"/>
              <a:cs typeface="Calibri"/>
            </a:rPr>
            <a:t>Veräusserungserlös
</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Als Veräusserungserlös gilt der beurkundete Verkaufspreis mit allen weiteren Leistungen (z.B. Wohnrechte/Nutzniessungen) des Erwerbers. </a:t>
          </a:r>
          <a:r>
            <a:rPr lang="en-US" cap="none" sz="850" b="1" i="0" u="none" baseline="0">
              <a:solidFill>
                <a:srgbClr val="424242"/>
              </a:solidFill>
              <a:latin typeface="Calibri"/>
              <a:ea typeface="Calibri"/>
              <a:cs typeface="Calibri"/>
            </a:rPr>
            <a:t>Bei Tausch </a:t>
          </a:r>
          <a:r>
            <a:rPr lang="en-US" cap="none" sz="850" b="0" i="0" u="none" baseline="0">
              <a:solidFill>
                <a:srgbClr val="000000"/>
              </a:solidFill>
              <a:latin typeface="Calibri"/>
              <a:ea typeface="Calibri"/>
              <a:cs typeface="Calibri"/>
            </a:rPr>
            <a:t>gilt als solcher die Verkehrswertschätzung der Abteilung Liegenschaftsschätzung auf den Zeitpunkt der Veräusserung.
</a:t>
          </a:r>
          <a:r>
            <a:rPr lang="en-US" cap="none" sz="850" b="0" i="0" u="none" baseline="0">
              <a:solidFill>
                <a:srgbClr val="000000"/>
              </a:solidFill>
              <a:latin typeface="Calibri"/>
              <a:ea typeface="Calibri"/>
              <a:cs typeface="Calibri"/>
            </a:rPr>
            <a:t>
</a:t>
          </a:r>
          <a:r>
            <a:rPr lang="en-US" cap="none" sz="1100" b="1" i="0" u="none" baseline="0">
              <a:solidFill>
                <a:srgbClr val="424242"/>
              </a:solidFill>
              <a:latin typeface="Calibri"/>
              <a:ea typeface="Calibri"/>
              <a:cs typeface="Calibri"/>
            </a:rPr>
            <a:t>Anlagekosten
</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Als Erwerbspreis gilt der beurkundete Kaufpreis mit allen weiteren Leistungen an den Verkäufer. 
</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Liegt der Erwerb um mehr als 25 Jahre zurück, so gilt als Erwerbspreis der Steuerwert vor 25 Jahren, sofern kein höherer Erwerbspreis nachgewiesen werden kann. 
</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Die Abteilung Grundstückschätzungen/-gewinnsteuern gibt Ihnen den Steuerwert vor 25 Jahren gerne bekannt (Tel. 041 875 21 18 oder grundstueckschaetzung@ur.ch).
</a:t>
          </a:r>
          <a:r>
            <a:rPr lang="en-US" cap="none" sz="850" b="0" i="0" u="none" baseline="0">
              <a:solidFill>
                <a:srgbClr val="000000"/>
              </a:solidFill>
              <a:latin typeface="Calibri"/>
              <a:ea typeface="Calibri"/>
              <a:cs typeface="Calibri"/>
            </a:rPr>
            <a:t>
</a:t>
          </a:r>
          <a:r>
            <a:rPr lang="en-US" cap="none" sz="1100" b="1" i="0" u="none" baseline="0">
              <a:solidFill>
                <a:srgbClr val="424242"/>
              </a:solidFill>
              <a:latin typeface="Calibri"/>
              <a:ea typeface="Calibri"/>
              <a:cs typeface="Calibri"/>
            </a:rPr>
            <a:t>Wertvermehrende</a:t>
          </a:r>
          <a:r>
            <a:rPr lang="en-US" cap="none" sz="1000" b="1" i="0" u="none" baseline="0">
              <a:solidFill>
                <a:srgbClr val="424242"/>
              </a:solidFill>
              <a:latin typeface="Calibri"/>
              <a:ea typeface="Calibri"/>
              <a:cs typeface="Calibri"/>
            </a:rPr>
            <a:t> Aufwendungen
</a:t>
          </a:r>
          <a:r>
            <a:rPr lang="en-US" cap="none" sz="800" b="0" i="0" u="none" baseline="0">
              <a:solidFill>
                <a:srgbClr val="424242"/>
              </a:solidFill>
              <a:latin typeface="Calibri"/>
              <a:ea typeface="Calibri"/>
              <a:cs typeface="Calibri"/>
            </a:rPr>
            <a:t>
</a:t>
          </a:r>
          <a:r>
            <a:rPr lang="en-US" cap="none" sz="850" b="0" i="0" u="none" baseline="0">
              <a:solidFill>
                <a:srgbClr val="000000"/>
              </a:solidFill>
              <a:latin typeface="Calibri"/>
              <a:ea typeface="Calibri"/>
              <a:cs typeface="Calibri"/>
            </a:rPr>
            <a:t>Bei der Grundstückgewinnsteuer können nur die wertvermehrenden Aufwendungen berücksichtigt werden, bei der Einkommenssteuer sind Unterhaltskosten und Energiesparmassnahmen abziehbar. Die Unterscheidungen bestimmen sich nach dem Merkblatt über den privaten Gebäudeunterhalt (das Merkblatt finden Sie unter www.ur.ch im Bereich Steuern - Natürliche Personen).
</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Als wertvermehrende Aufwendungen gelten Investitionskosten, die das Ziel verfolgen, den Zustand der Liegenschaft zu verbessern und damit ihren Wert zu erhöhen. Dazu zählen insbesondere Anbauten, räumliche Anpassungen und Ausbauten. Unterhaltskosten, also Ersatz von Bestehendem  und Energiesparmassnahmen wie Fenster- und Heizungsersatz sind grundsätzlich nicht abzugsfähig.
</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Bei umfassenden Sanierungen kann die Unterscheidung von wertvermehrenden Aufwendungen und Unterhaltskosten nicht eindeutig bestimmt werden. In diesem Fall wird im Einzelfall von einem Pauschalansatz ausgegangen. 
</a:t>
          </a:r>
        </a:p>
      </xdr:txBody>
    </xdr:sp>
    <xdr:clientData/>
  </xdr:twoCellAnchor>
  <xdr:twoCellAnchor>
    <xdr:from>
      <xdr:col>15</xdr:col>
      <xdr:colOff>190500</xdr:colOff>
      <xdr:row>8</xdr:row>
      <xdr:rowOff>114300</xdr:rowOff>
    </xdr:from>
    <xdr:to>
      <xdr:col>30</xdr:col>
      <xdr:colOff>19050</xdr:colOff>
      <xdr:row>52</xdr:row>
      <xdr:rowOff>47625</xdr:rowOff>
    </xdr:to>
    <xdr:sp>
      <xdr:nvSpPr>
        <xdr:cNvPr id="4" name="Text Box 15"/>
        <xdr:cNvSpPr txBox="1">
          <a:spLocks noChangeArrowheads="1"/>
        </xdr:cNvSpPr>
      </xdr:nvSpPr>
      <xdr:spPr>
        <a:xfrm>
          <a:off x="3028950" y="1695450"/>
          <a:ext cx="2971800" cy="7058025"/>
        </a:xfrm>
        <a:prstGeom prst="rect">
          <a:avLst/>
        </a:prstGeom>
        <a:solidFill>
          <a:srgbClr val="E3E3E3"/>
        </a:solidFill>
        <a:ln w="9525" cmpd="sng">
          <a:noFill/>
        </a:ln>
      </xdr:spPr>
      <xdr:txBody>
        <a:bodyPr vertOverflow="clip" wrap="square" lIns="64800" tIns="57600" rIns="64800" bIns="36000"/>
        <a:p>
          <a:pPr algn="l">
            <a:defRPr/>
          </a:pPr>
          <a:r>
            <a:rPr lang="en-US" cap="none" sz="850" b="0" i="0" u="none" baseline="0">
              <a:solidFill>
                <a:srgbClr val="000000"/>
              </a:solidFill>
              <a:latin typeface="Calibri"/>
              <a:ea typeface="Calibri"/>
              <a:cs typeface="Calibri"/>
            </a:rPr>
            <a:t>Eigenleistungen sind nur abzugsfähig, sofern sie als Einkommen versteuert wurden.
</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Die wertvermehrenden Aufwendungen sind um die Leistungen Dritter, wie Versicherungsleistungen und Beiträge von Bund, Kanton und Gemeinden, zu kürzen. Es können nur die vom Veräusserer selbst getragenen Kosten abgezogen werden. 
</a:t>
          </a:r>
          <a:r>
            <a:rPr lang="en-US" cap="none" sz="850" b="0" i="0" u="none" baseline="0">
              <a:solidFill>
                <a:srgbClr val="999933"/>
              </a:solidFill>
              <a:latin typeface="Calibri"/>
              <a:ea typeface="Calibri"/>
              <a:cs typeface="Calibri"/>
            </a:rPr>
            <a:t>   
</a:t>
          </a:r>
          <a:r>
            <a:rPr lang="en-US" cap="none" sz="850" b="1" i="0" u="none" baseline="0">
              <a:solidFill>
                <a:srgbClr val="424242"/>
              </a:solidFill>
              <a:latin typeface="Calibri"/>
              <a:ea typeface="Calibri"/>
              <a:cs typeface="Calibri"/>
            </a:rPr>
            <a:t>Die abzugsfähigen Aufwendungen sind nachzuweisen. Bei Neubau oder grossen Sanierungen muss eine Bauabrechnung oder eine Kostenzusammenstellung eingereicht werden. 
</a:t>
          </a:r>
          <a:r>
            <a:rPr lang="en-US" cap="none" sz="850" b="1" i="0" u="none" baseline="0">
              <a:solidFill>
                <a:srgbClr val="424242"/>
              </a:solidFill>
              <a:latin typeface="Calibri"/>
              <a:ea typeface="Calibri"/>
              <a:cs typeface="Calibri"/>
            </a:rPr>
            <a:t>
</a:t>
          </a:r>
          <a:r>
            <a:rPr lang="en-US" cap="none" sz="1100" b="1" i="0" u="none" baseline="0">
              <a:solidFill>
                <a:srgbClr val="424242"/>
              </a:solidFill>
              <a:latin typeface="Calibri"/>
              <a:ea typeface="Calibri"/>
              <a:cs typeface="Calibri"/>
            </a:rPr>
            <a:t>Erwerbs- und Veräusserungskosten
</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Als Erwerbs- und Veräusserungskosten gelten die mit dem Erwerb und Verkauf zusammenhängenden Kosten wie Notariats- und Grundbuchkosten, Maklerprovisionen (bis 3% des Veräusserungs-erlöses), Vermessungskosten und Kosten für Inserate. Die Kosten sind nachzuweisen.
</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Nicht abziehbar sind unter anderem: Verkehrswertschätzungen, Räumungs- und Umzugskosten, Kosten für Grundpfandtitel, Beratungskosten, usw.
</a:t>
          </a:r>
          <a:r>
            <a:rPr lang="en-US" cap="none" sz="850" b="1" i="0" u="none" baseline="0">
              <a:solidFill>
                <a:srgbClr val="999933"/>
              </a:solidFill>
              <a:latin typeface="Calibri"/>
              <a:ea typeface="Calibri"/>
              <a:cs typeface="Calibri"/>
            </a:rPr>
            <a:t>
</a:t>
          </a:r>
          <a:r>
            <a:rPr lang="en-US" cap="none" sz="1100" b="1" i="0" u="none" baseline="0">
              <a:solidFill>
                <a:srgbClr val="424242"/>
              </a:solidFill>
              <a:latin typeface="Calibri"/>
              <a:ea typeface="Calibri"/>
              <a:cs typeface="Calibri"/>
            </a:rPr>
            <a:t>Ersatzbeschaffung von Wohneigentum
</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Ein Steueraufschub infolge Ersatzbeschaffung kann geltend gemacht werden, wenn eine dauernd und ausschliesslich selbst genutzte Wohnliegenschaft (Einfamilienhaus oder Eigentumswohnung) innert 4 Jahren nach oder 2 Jahren vor dem Verkauf Ihres Grundstücks in den Erwerb oder Bau einer selbstbewohnten Ersatzliegenschaft in der Schweiz verwendet wird. 
</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Ist die Reinvestition tiefer als der Verkaufspreis der verkauften Liegenschaft, ist ein Teilaufschub möglich. Es muss aber mindestens in der Höhe der Anlagekosten des verkauften Grundstücks reinvestiert werden.
</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Für die Ermittlung des aufgeschobenen Gewinns bei </a:t>
          </a:r>
          <a:r>
            <a:rPr lang="en-US" cap="none" sz="850" b="0" i="0" u="none" baseline="0">
              <a:solidFill>
                <a:srgbClr val="000000"/>
              </a:solidFill>
              <a:latin typeface="Calibri"/>
              <a:ea typeface="Calibri"/>
              <a:cs typeface="Calibri"/>
            </a:rPr>
            <a:t>Ersatzbeschaffung</a:t>
          </a:r>
          <a:r>
            <a:rPr lang="en-US" cap="none" sz="850" b="0" i="0" u="none" baseline="0">
              <a:solidFill>
                <a:srgbClr val="000000"/>
              </a:solidFill>
              <a:latin typeface="Calibri"/>
              <a:ea typeface="Calibri"/>
              <a:cs typeface="Calibri"/>
            </a:rPr>
            <a:t> ist die Steuererklärung für Grundstückgewinne dennoch auszufüllen und einzureichen. Ausserdem ist ein Antrag für Ersatzbeschaffung unter Beilage des Kaufvertrags inkl. einer allfälligen Bauabrechnung vom </a:t>
          </a:r>
          <a:r>
            <a:rPr lang="en-US" cap="none" sz="850" b="0" i="0" u="none" baseline="0">
              <a:solidFill>
                <a:srgbClr val="000000"/>
              </a:solidFill>
              <a:latin typeface="Calibri"/>
              <a:ea typeface="Calibri"/>
              <a:cs typeface="Calibri"/>
            </a:rPr>
            <a:t>Ersatzobjekt zu stellen. Das entsprechende Formular finden Sie im Internet unter </a:t>
          </a:r>
          <a:r>
            <a:rPr lang="en-US" cap="none" sz="850" b="0" i="0" u="none" baseline="0">
              <a:solidFill>
                <a:srgbClr val="000000"/>
              </a:solidFill>
              <a:latin typeface="Calibri"/>
              <a:ea typeface="Calibri"/>
              <a:cs typeface="Calibri"/>
            </a:rPr>
            <a:t>www.ur.ch/steuern/Grundstückgewinnsteuer. 
</a:t>
          </a:r>
          <a:r>
            <a:rPr lang="en-US" cap="none" sz="850" b="0" i="0" u="none" baseline="0">
              <a:solidFill>
                <a:srgbClr val="000000"/>
              </a:solidFill>
              <a:latin typeface="Calibri"/>
              <a:ea typeface="Calibri"/>
              <a:cs typeface="Calibri"/>
            </a:rPr>
            <a:t>
</a:t>
          </a:r>
          <a:r>
            <a:rPr lang="en-US" cap="none" sz="850" b="1" i="0" u="none" baseline="0">
              <a:solidFill>
                <a:srgbClr val="424242"/>
              </a:solidFill>
              <a:latin typeface="Calibri"/>
              <a:ea typeface="Calibri"/>
              <a:cs typeface="Calibri"/>
            </a:rPr>
            <a:t>Bitte beachten Sie, dass der aufgeschobene Grundstückgewinn bei einem Weiterverkauf der Ersatzliegenschaft letztendlich zur Besteuerung gelangt!
</a:t>
          </a:r>
          <a:r>
            <a:rPr lang="en-US" cap="none" sz="800" b="0" i="0" u="none" baseline="0">
              <a:solidFill>
                <a:srgbClr val="999933"/>
              </a:solidFill>
              <a:latin typeface="Calibri"/>
              <a:ea typeface="Calibri"/>
              <a:cs typeface="Calibri"/>
            </a:rPr>
            <a:t>
</a:t>
          </a:r>
        </a:p>
      </xdr:txBody>
    </xdr:sp>
    <xdr:clientData/>
  </xdr:twoCellAnchor>
  <xdr:twoCellAnchor>
    <xdr:from>
      <xdr:col>0</xdr:col>
      <xdr:colOff>19050</xdr:colOff>
      <xdr:row>6</xdr:row>
      <xdr:rowOff>66675</xdr:rowOff>
    </xdr:from>
    <xdr:to>
      <xdr:col>30</xdr:col>
      <xdr:colOff>19050</xdr:colOff>
      <xdr:row>8</xdr:row>
      <xdr:rowOff>28575</xdr:rowOff>
    </xdr:to>
    <xdr:sp>
      <xdr:nvSpPr>
        <xdr:cNvPr id="5" name="Text Box 15">
          <a:hlinkClick r:id="rId1"/>
        </xdr:cNvPr>
        <xdr:cNvSpPr txBox="1">
          <a:spLocks noChangeArrowheads="1"/>
        </xdr:cNvSpPr>
      </xdr:nvSpPr>
      <xdr:spPr>
        <a:xfrm>
          <a:off x="19050" y="1028700"/>
          <a:ext cx="5981700" cy="581025"/>
        </a:xfrm>
        <a:prstGeom prst="rect">
          <a:avLst/>
        </a:prstGeom>
        <a:solidFill>
          <a:srgbClr val="DCE6F2"/>
        </a:solidFill>
        <a:ln w="9525" cmpd="sng">
          <a:noFill/>
        </a:ln>
      </xdr:spPr>
      <xdr:txBody>
        <a:bodyPr vertOverflow="clip" wrap="square" lIns="64800" tIns="57600" rIns="64800" bIns="36000"/>
        <a:p>
          <a:pPr algn="l">
            <a:defRPr/>
          </a:pPr>
          <a:r>
            <a:rPr lang="en-US" cap="none" sz="1000" b="0" i="0" u="none" baseline="0">
              <a:solidFill>
                <a:srgbClr val="000000"/>
              </a:solidFill>
            </a:rPr>
            <a:t>Diese Wegleitung gilt als allgemeines Hilfsmittel. Für die Beurteilung von Einzelfällen sind ausschliesslich die Bestimmungen des Gesetzes über die direkten Steuern im Kanton Uri (StG) massgebend.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61</xdr:row>
      <xdr:rowOff>152400</xdr:rowOff>
    </xdr:from>
    <xdr:to>
      <xdr:col>12</xdr:col>
      <xdr:colOff>180975</xdr:colOff>
      <xdr:row>61</xdr:row>
      <xdr:rowOff>152400</xdr:rowOff>
    </xdr:to>
    <xdr:sp>
      <xdr:nvSpPr>
        <xdr:cNvPr id="1" name="Line 11"/>
        <xdr:cNvSpPr>
          <a:spLocks/>
        </xdr:cNvSpPr>
      </xdr:nvSpPr>
      <xdr:spPr>
        <a:xfrm>
          <a:off x="209550" y="9915525"/>
          <a:ext cx="21907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62</xdr:row>
      <xdr:rowOff>152400</xdr:rowOff>
    </xdr:from>
    <xdr:to>
      <xdr:col>12</xdr:col>
      <xdr:colOff>171450</xdr:colOff>
      <xdr:row>62</xdr:row>
      <xdr:rowOff>152400</xdr:rowOff>
    </xdr:to>
    <xdr:sp>
      <xdr:nvSpPr>
        <xdr:cNvPr id="2" name="Line 14"/>
        <xdr:cNvSpPr>
          <a:spLocks/>
        </xdr:cNvSpPr>
      </xdr:nvSpPr>
      <xdr:spPr>
        <a:xfrm>
          <a:off x="209550" y="10077450"/>
          <a:ext cx="2181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9525</xdr:rowOff>
    </xdr:from>
    <xdr:to>
      <xdr:col>15</xdr:col>
      <xdr:colOff>180975</xdr:colOff>
      <xdr:row>52</xdr:row>
      <xdr:rowOff>123825</xdr:rowOff>
    </xdr:to>
    <xdr:sp>
      <xdr:nvSpPr>
        <xdr:cNvPr id="3" name="Text Box 15"/>
        <xdr:cNvSpPr txBox="1">
          <a:spLocks noChangeArrowheads="1"/>
        </xdr:cNvSpPr>
      </xdr:nvSpPr>
      <xdr:spPr>
        <a:xfrm>
          <a:off x="0" y="1028700"/>
          <a:ext cx="3067050" cy="7400925"/>
        </a:xfrm>
        <a:prstGeom prst="rect">
          <a:avLst/>
        </a:prstGeom>
        <a:solidFill>
          <a:srgbClr val="E3E3E3"/>
        </a:solidFill>
        <a:ln w="9525" cmpd="sng">
          <a:noFill/>
        </a:ln>
      </xdr:spPr>
      <xdr:txBody>
        <a:bodyPr vertOverflow="clip" wrap="square" lIns="64800" tIns="57600" rIns="64800" bIns="36000"/>
        <a:p>
          <a:pPr algn="just">
            <a:defRPr/>
          </a:pPr>
          <a:r>
            <a:rPr lang="en-US" cap="none" sz="800" b="1" i="0" u="none" baseline="0">
              <a:solidFill>
                <a:srgbClr val="000000"/>
              </a:solidFill>
              <a:latin typeface="Arial Narrow"/>
              <a:ea typeface="Arial Narrow"/>
              <a:cs typeface="Arial Narrow"/>
            </a:rPr>
            <a:t>Allgemeines</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Diese Wegleitung gilt als allgemeines Hilfsmittel. Für die Beurteilung von Einzelfällen sind ausschliesslich die Bestimmungen des Gesetzes über die Grundstückgewinnsteuer (GStG) massgebend.</a:t>
          </a:r>
          <a:r>
            <a:rPr lang="en-US" cap="none" sz="800" b="1"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D Gewinnberechnung
</a:t>
          </a:r>
          <a:r>
            <a:rPr lang="en-US" cap="none" sz="800" b="0" i="0" u="none" baseline="0">
              <a:solidFill>
                <a:srgbClr val="000000"/>
              </a:solidFill>
              <a:latin typeface="Arial Narrow"/>
              <a:ea typeface="Arial Narrow"/>
              <a:cs typeface="Arial Narrow"/>
            </a:rPr>
            <a:t>Der Grundstückgewinn entspricht der </a:t>
          </a:r>
          <a:r>
            <a:rPr lang="en-US" cap="none" sz="800" b="1" i="0" u="none" baseline="0">
              <a:solidFill>
                <a:srgbClr val="000000"/>
              </a:solidFill>
              <a:latin typeface="Arial Narrow"/>
              <a:ea typeface="Arial Narrow"/>
              <a:cs typeface="Arial Narrow"/>
            </a:rPr>
            <a:t>Differenz zwischen dem Erlös (D1) und den Anlagekosten (D2)</a:t>
          </a:r>
          <a:r>
            <a:rPr lang="en-US" cap="none" sz="800" b="0" i="0" u="none" baseline="0">
              <a:solidFill>
                <a:srgbClr val="000000"/>
              </a:solidFill>
              <a:latin typeface="Arial Narrow"/>
              <a:ea typeface="Arial Narrow"/>
              <a:cs typeface="Arial Narrow"/>
            </a:rPr>
            <a:t>. Massgebend für die Ermittlung des Grundstückgewinnes ist die letzte steuerbegründende Handänderung ohne Steueraufschub.</a:t>
          </a:r>
          <a:r>
            <a:rPr lang="en-US" cap="none" sz="800" b="1"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D1 Veräusserungserlös
</a:t>
          </a:r>
          <a:r>
            <a:rPr lang="en-US" cap="none" sz="800" b="0" i="0" u="none" baseline="0">
              <a:solidFill>
                <a:srgbClr val="000000"/>
              </a:solidFill>
              <a:latin typeface="Arial Narrow"/>
              <a:ea typeface="Arial Narrow"/>
              <a:cs typeface="Arial Narrow"/>
            </a:rPr>
            <a:t>Als Veräusserungserlös gilt der beurkundete Verkaufspreis mit allen weiteren Leistungen des Erwerbers. Ist der Veräusserungserlös nicht feststellbar (</a:t>
          </a:r>
          <a:r>
            <a:rPr lang="en-US" cap="none" sz="800" b="1" i="0" u="none" baseline="0">
              <a:solidFill>
                <a:srgbClr val="000000"/>
              </a:solidFill>
              <a:latin typeface="Arial Narrow"/>
              <a:ea typeface="Arial Narrow"/>
              <a:cs typeface="Arial Narrow"/>
            </a:rPr>
            <a:t>z.B. bei Tausch </a:t>
          </a:r>
          <a:r>
            <a:rPr lang="en-US" cap="none" sz="800" b="0" i="0" u="none" baseline="0">
              <a:solidFill>
                <a:srgbClr val="000000"/>
              </a:solidFill>
              <a:latin typeface="Arial Narrow"/>
              <a:ea typeface="Arial Narrow"/>
              <a:cs typeface="Arial Narrow"/>
            </a:rPr>
            <a:t>usw.) so gilt als solcher die Verkehrswertschätzung der kantonalen Liegenschaftsschätzungskommission auf den Zeitpunkt der Veräusserung.</a:t>
          </a:r>
          <a:r>
            <a:rPr lang="en-US" cap="none" sz="800" b="1"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D2 Anlagekosten
</a:t>
          </a:r>
          <a:r>
            <a:rPr lang="en-US" cap="none" sz="800" b="0" i="0" u="none" baseline="0">
              <a:solidFill>
                <a:srgbClr val="000000"/>
              </a:solidFill>
              <a:latin typeface="Arial Narrow"/>
              <a:ea typeface="Arial Narrow"/>
              <a:cs typeface="Arial Narrow"/>
            </a:rPr>
            <a:t>Als Erwerbspreis gilt der beurkundete Kaufpreis mit allen weiteren Leistungen an den Verkäufer. 
</a:t>
          </a:r>
          <a:r>
            <a:rPr lang="en-US" cap="none" sz="800" b="0" i="0" u="none" baseline="0">
              <a:solidFill>
                <a:srgbClr val="000000"/>
              </a:solidFill>
              <a:latin typeface="Arial Narrow"/>
              <a:ea typeface="Arial Narrow"/>
              <a:cs typeface="Arial Narrow"/>
            </a:rPr>
            <a:t>Liegt der Erwerb um mehr als 25 Jahre zurück, so gilt als Erwerbspreis der Steuerwert vor 25 Jahren zuzüglich 50%, sofern kein höherer Erwerbspreis nachgewiesen werden kann. Die Abteilung Liegenschaftsschätzung gibt Ihnen den Steuerwert vor 25 Jahren gerne bekannt (Tel. 041 875 21 18).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Für Liegenschaften im Geschäftsvermögen (beispielsweise bei Aktiengesellschaften, Gesellschaften mit beschränkter Haftung, Einfache Gesellschaften etc.) gilt als Anlagewert der Buchwert in der Bilanz zuzüglich wiedereingebrachte Abschreibungen.
</a:t>
          </a:r>
          <a:r>
            <a:rPr lang="en-US" cap="none" sz="800" b="0"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D2c / E1 Erwerbskosten</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Als Erwerbskosten gelten die unmittelbar mit dem seinerzeitigen Erwerb zusammenhängenden Kosten (Notariats- und Grundbuchkosten, übliche Provisionen, Vermittlungsgebühren, Vermessungskosten, usw.). Es können nur die vom Veräusserer selbst getragenen Kosten abgezogen werden. Diese sind zu belegen.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Nicht abziehbar sind Geldbeschaffungskosten für Grundpfand-verschreibungen und Schuldbriefe sowie Aufwendungen für persönliche Bedürfnisse (Räumungs- und Umzugskosten, Verkwehrswertschätzung, usw.).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Beträgt die Besitzesdauer mehr als 25 Jahre und wird anstelle des Erwerbspreises der Steuerwert vor 25 Jahren zuzüglich 50% in Abzug gebracht, so sind die Erwerbskosten in diesem Steuerwert enthalten und können nicht zusätzlich geltend gemacht werden.
</a:t>
          </a:r>
          <a:r>
            <a:rPr lang="en-US" cap="none" sz="800" b="0"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D2c / E2 Veräusserungskosten</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Als Veräusserungskosten gelten die unmittelbar mit der Veräusserung zusammenhängenden Kosten (Notariats- und Grundbuchkosten, übliche Provisionen, Vermittlungsgebühren, Vermessungskosten, Inserate usw.). Es können nur die vom Veräusserer selbst getragenen Kosten abgezogen werden. Diese sind zu belegen.</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Nicht abziehbar sind Geldbeschaffungskosten für Grundpfandverschreibungen und Schuldbriefe sowie Aufwendungen für persönliche Bedürfnisse (Räumungs- und Umzugskosten, Verkwehrswertschätzung, usw.).
</a:t>
          </a:r>
          <a:r>
            <a:rPr lang="en-US" cap="none" sz="800" b="0"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D2a / E3 Wertvermehrende Aufwendungen</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Als wertvermehrende Aufwendungen gelten Investitionskosten, die das Ziel verfolgen, eine Liegenschaft über den Zustand im Zeitpunkt des Antritts hinaus zu verbessern und damit ihren Wert zu erhöhen.</a:t>
          </a:r>
        </a:p>
      </xdr:txBody>
    </xdr:sp>
    <xdr:clientData/>
  </xdr:twoCellAnchor>
  <xdr:twoCellAnchor>
    <xdr:from>
      <xdr:col>16</xdr:col>
      <xdr:colOff>152400</xdr:colOff>
      <xdr:row>7</xdr:row>
      <xdr:rowOff>9525</xdr:rowOff>
    </xdr:from>
    <xdr:to>
      <xdr:col>30</xdr:col>
      <xdr:colOff>114300</xdr:colOff>
      <xdr:row>52</xdr:row>
      <xdr:rowOff>123825</xdr:rowOff>
    </xdr:to>
    <xdr:sp>
      <xdr:nvSpPr>
        <xdr:cNvPr id="4" name="Text Box 17"/>
        <xdr:cNvSpPr txBox="1">
          <a:spLocks noChangeArrowheads="1"/>
        </xdr:cNvSpPr>
      </xdr:nvSpPr>
      <xdr:spPr>
        <a:xfrm>
          <a:off x="3238500" y="1028700"/>
          <a:ext cx="3038475" cy="7400925"/>
        </a:xfrm>
        <a:prstGeom prst="rect">
          <a:avLst/>
        </a:prstGeom>
        <a:solidFill>
          <a:srgbClr val="E3E3E3"/>
        </a:solidFill>
        <a:ln w="9525" cmpd="sng">
          <a:noFill/>
        </a:ln>
      </xdr:spPr>
      <xdr:txBody>
        <a:bodyPr vertOverflow="clip" wrap="square" lIns="64800" tIns="57600" rIns="64800" bIns="36000"/>
        <a:p>
          <a:pPr algn="just">
            <a:defRPr/>
          </a:pPr>
          <a:r>
            <a:rPr lang="en-US" cap="none" sz="800" b="0" i="0" u="none" baseline="0">
              <a:solidFill>
                <a:srgbClr val="000000"/>
              </a:solidFill>
              <a:latin typeface="Arial Narrow"/>
              <a:ea typeface="Arial Narrow"/>
              <a:cs typeface="Arial Narrow"/>
            </a:rPr>
            <a:t>Dazu zählen insbesondere die Kosten für Neubauten, Umbauten, Meliorationen, Grundeigentümerbeiträge für Bau und Korrektion von Strassen, Bodenverbesserungen, Erschliessungsleitungen, usw.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Nicht als wertvermehrende Aufwendungen gelten Kosten, die bei der Einkommenssteuer als Abzüge berücksichtigt wurden und der Wert eigener Arbeit, der nicht als Einkommen versteuert wurde. Wurde bei der Einkommenssteuer anstelle der tatsächlichen Unterhaltskosten der Pauschalabzug geltend gemacht, so zählen diejenigen Kosten, die bei der Wahl der tatsächlichen Unterhaltskosten als solche anerkannt worden wären, nicht als wertvermehrende Aufwendungen.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Wird anstelle des Erwerbspreises der Steuerwert vor 25 Jahren zuzüglich 50% angenommen, so können nur die wertvermehrenden Aufwendungen der letzten 25 Jahre geltend gemacht werden.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Die wertvermehrenden Aufwendungen sind um die Leistungen Dritter, wie Versicherungsleistungen und Beiträge von Bund, Kanton und Gemeinden, zu kürzen. Es können nur die vom Veräusserer selbst getragenen Kosten abgezogen werden. Die Aufwendungen sind zu belegen.
</a:t>
          </a:r>
          <a:r>
            <a:rPr lang="en-US" cap="none" sz="800" b="0"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Steueraufschiebende Handänderungen</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Eine Aufschiebung der Besteuerung gemäss Artikel 129 StG ist unter Angabe des Aufschiebungsgrundes schriftlich geltend zu machen. Als Aufschiebungsgründe zählen u.a.: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 Eigentumswechsel durch Erbgang (Erbfolge, Erbteilung,
</a:t>
          </a:r>
          <a:r>
            <a:rPr lang="en-US" cap="none" sz="800" b="0" i="0" u="none" baseline="0">
              <a:solidFill>
                <a:srgbClr val="000000"/>
              </a:solidFill>
              <a:latin typeface="Arial Narrow"/>
              <a:ea typeface="Arial Narrow"/>
              <a:cs typeface="Arial Narrow"/>
            </a:rPr>
            <a:t>  Vermächtnis), Erbvorbezug oder Schenkung.
</a:t>
          </a:r>
          <a:r>
            <a:rPr lang="en-US" cap="none" sz="800" b="0" i="0" u="none" baseline="0">
              <a:solidFill>
                <a:srgbClr val="000000"/>
              </a:solidFill>
              <a:latin typeface="Arial Narrow"/>
              <a:ea typeface="Arial Narrow"/>
              <a:cs typeface="Arial Narrow"/>
            </a:rPr>
            <a:t>• Veräusserung einer dauernd und ausschliesslich selbst </a:t>
          </a:r>
          <a:r>
            <a:rPr lang="en-US" cap="none" sz="800" b="0" i="0" u="none" baseline="0">
              <a:solidFill>
                <a:srgbClr val="000000"/>
              </a:solidFill>
              <a:latin typeface="Arial Narrow"/>
              <a:ea typeface="Arial Narrow"/>
              <a:cs typeface="Arial Narrow"/>
            </a:rPr>
            <a:t>genutzten</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  Wohnliegenschaft (Einfamilienhaus oder Eigentums</a:t>
          </a:r>
          <a:r>
            <a:rPr lang="en-US" cap="none" sz="800" b="0" i="0" u="none" baseline="0">
              <a:solidFill>
                <a:srgbClr val="000000"/>
              </a:solidFill>
              <a:latin typeface="Arial Narrow"/>
              <a:ea typeface="Arial Narrow"/>
              <a:cs typeface="Arial Narrow"/>
            </a:rPr>
            <a:t>wohnung),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  soweit der dabei erzielte Erlös innert </a:t>
          </a:r>
          <a:r>
            <a:rPr lang="en-US" cap="none" sz="800" b="0" i="0" u="none" baseline="0">
              <a:solidFill>
                <a:srgbClr val="000000"/>
              </a:solidFill>
              <a:latin typeface="Arial Narrow"/>
              <a:ea typeface="Arial Narrow"/>
              <a:cs typeface="Arial Narrow"/>
            </a:rPr>
            <a:t>angemessener Frist zum Erwerb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  angemessener Frist zum Erwerb oder zum Bau einer </a:t>
          </a:r>
          <a:r>
            <a:rPr lang="en-US" cap="none" sz="800" b="0" i="0" u="none" baseline="0">
              <a:solidFill>
                <a:srgbClr val="000000"/>
              </a:solidFill>
              <a:latin typeface="Arial Narrow"/>
              <a:ea typeface="Arial Narrow"/>
              <a:cs typeface="Arial Narrow"/>
            </a:rPr>
            <a:t>gleichgenutzten</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  Ersatzliegenschaft verwendet wird (</a:t>
          </a:r>
          <a:r>
            <a:rPr lang="en-US" cap="none" sz="800" b="1" i="0" u="none" baseline="0">
              <a:solidFill>
                <a:srgbClr val="000000"/>
              </a:solidFill>
              <a:latin typeface="Arial Narrow"/>
              <a:ea typeface="Arial Narrow"/>
              <a:cs typeface="Arial Narrow"/>
            </a:rPr>
            <a:t>Ersatzbeschaffung</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Für die Ermittlung des aufgeschobenen Gewinnes bei Ersatzbeschaffung ist die Steuererklärung für Grundstückgewinne auszufüllen und mit den erforderlichen Beilagen einzureichen.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Details zu den Steueraufschubstatbeständen finden Sie im Internet unter http://www.ur.ch/de/fd/afs/grundstueckgewinnsteuer-m546/
</a:t>
          </a:r>
          <a:r>
            <a:rPr lang="en-US" cap="none" sz="800" b="0"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Fälligkeit der Steuer</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Die Steuer wird mit der Zustellung der provisorischen oder definitiven Steuerrechnung fällig. Sie ist innert 30 Tagen zu bezahlen. Provisorisch bezogene Steuern werden auf die gemäss definitiver Veranlagung geschuldeten Steuern angerechnet. Zu wenig bezahlte Beträge werden nachgefordert, zu viel bezahlte Beträge zurückerstattet. Für die in Rechnung gestellten Beträge, die nicht fristgemäss bezahlt werden, ist ein Verzugszins geschuldet. Auf den zu viel bezahlten Beträgen erhält die steuerpflichtige Person einen Vergütungszins.</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Steuerstrafrecht</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Die Bestimmungen des Gesetzes über die direkten Steuern betreffend das Steuerstrafrecht gelten sinngemäss auch für die Grundstückgewinnsteuer. Dieses sieht folgende Strafen vor:
</a:t>
          </a:r>
          <a:r>
            <a:rPr lang="en-US" cap="none" sz="800" b="0" i="0" u="none" baseline="0">
              <a:solidFill>
                <a:srgbClr val="000000"/>
              </a:solidFill>
              <a:latin typeface="Arial Narrow"/>
              <a:ea typeface="Arial Narrow"/>
              <a:cs typeface="Arial Narrow"/>
            </a:rPr>
            <a:t>• bei einem Hinterziehungsversuch eine Busse.
</a:t>
          </a:r>
          <a:r>
            <a:rPr lang="en-US" cap="none" sz="800" b="0" i="0" u="none" baseline="0">
              <a:solidFill>
                <a:srgbClr val="000000"/>
              </a:solidFill>
              <a:latin typeface="Arial Narrow"/>
              <a:ea typeface="Arial Narrow"/>
              <a:cs typeface="Arial Narrow"/>
            </a:rPr>
            <a:t>• bei einer vollendeten Steuerhinterziehung eine Nachsteuer samt
</a:t>
          </a:r>
          <a:r>
            <a:rPr lang="en-US" cap="none" sz="800" b="0" i="0" u="none" baseline="0">
              <a:solidFill>
                <a:srgbClr val="000000"/>
              </a:solidFill>
              <a:latin typeface="Arial Narrow"/>
              <a:ea typeface="Arial Narrow"/>
              <a:cs typeface="Arial Narrow"/>
            </a:rPr>
            <a:t>  Zins sowie eine Busse.
</a:t>
          </a:r>
          <a:r>
            <a:rPr lang="en-US" cap="none" sz="800" b="0" i="0" u="none" baseline="0">
              <a:solidFill>
                <a:srgbClr val="000000"/>
              </a:solidFill>
              <a:latin typeface="Arial Narrow"/>
              <a:ea typeface="Arial Narrow"/>
              <a:cs typeface="Arial Narrow"/>
            </a:rPr>
            <a:t>• bei Steuerbetrug eine Nachsteuer samt Zins, eine Busse
</a:t>
          </a:r>
          <a:r>
            <a:rPr lang="en-US" cap="none" sz="800" b="0" i="0" u="none" baseline="0">
              <a:solidFill>
                <a:srgbClr val="000000"/>
              </a:solidFill>
              <a:latin typeface="Arial Narrow"/>
              <a:ea typeface="Arial Narrow"/>
              <a:cs typeface="Arial Narrow"/>
            </a:rPr>
            <a:t>  sowie Gefängnis oder Busse.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28575</xdr:rowOff>
    </xdr:from>
    <xdr:to>
      <xdr:col>28</xdr:col>
      <xdr:colOff>552450</xdr:colOff>
      <xdr:row>64</xdr:row>
      <xdr:rowOff>0</xdr:rowOff>
    </xdr:to>
    <xdr:sp>
      <xdr:nvSpPr>
        <xdr:cNvPr id="1" name="Text Box 1"/>
        <xdr:cNvSpPr txBox="1">
          <a:spLocks noChangeArrowheads="1"/>
        </xdr:cNvSpPr>
      </xdr:nvSpPr>
      <xdr:spPr>
        <a:xfrm>
          <a:off x="19050" y="7086600"/>
          <a:ext cx="5848350" cy="1476375"/>
        </a:xfrm>
        <a:prstGeom prst="rect">
          <a:avLst/>
        </a:prstGeom>
        <a:solidFill>
          <a:srgbClr val="E3E3E3"/>
        </a:solidFill>
        <a:ln w="9525" cmpd="sng">
          <a:noFill/>
        </a:ln>
      </xdr:spPr>
      <xdr:txBody>
        <a:bodyPr vertOverflow="clip" wrap="square" lIns="64800" tIns="57600" rIns="72000" bIns="72000"/>
        <a:p>
          <a:pPr algn="l">
            <a:defRPr/>
          </a:pPr>
          <a:r>
            <a:rPr lang="en-US" cap="none" sz="900" b="1" i="0" u="none" baseline="0">
              <a:solidFill>
                <a:srgbClr val="000000"/>
              </a:solidFill>
              <a:latin typeface="Arial"/>
              <a:ea typeface="Arial"/>
              <a:cs typeface="Arial"/>
            </a:rPr>
            <a:t>Faktor nach Stauffer/Schätzle 2001 Tafel 1, 3.5 %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Barwertbestimmung Nutzungsrechte: Person mit höherem Faktor x Nutzungsrecht pro Jahr.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a:t>
          </a:r>
          <a:r>
            <a:rPr lang="en-US" cap="none" sz="900" b="0" i="0" u="none" baseline="0">
              <a:solidFill>
                <a:srgbClr val="000000"/>
              </a:solidFill>
              <a:latin typeface="Arial"/>
              <a:ea typeface="Arial"/>
              <a:cs typeface="Arial"/>
            </a:rPr>
            <a:t>  Für den Eigenmietwert ist grundsätzlich die neue steueramtliche Schätzung massgebend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2</a:t>
          </a:r>
          <a:r>
            <a:rPr lang="en-US" cap="none" sz="900" b="0" i="0" u="none" baseline="0">
              <a:solidFill>
                <a:srgbClr val="000000"/>
              </a:solidFill>
              <a:latin typeface="Arial"/>
              <a:ea typeface="Arial"/>
              <a:cs typeface="Arial"/>
            </a:rPr>
            <a:t> Unter den Begriff Nebenleistungen fallen unter anderem von der erwerbenden Person übernommene Leistungen, welche laut Zivilrecht von der veräussernden Person zu tragen wären, wie z.B. Strom-, Wasser- und Heizungskosten oder Lieferung von Naturalien.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3  </a:t>
          </a:r>
          <a:r>
            <a:rPr lang="en-US" cap="none" sz="900" b="0" i="0" u="none" baseline="0">
              <a:solidFill>
                <a:srgbClr val="000000"/>
              </a:solidFill>
              <a:latin typeface="Arial"/>
              <a:ea typeface="Arial"/>
              <a:cs typeface="Arial"/>
            </a:rPr>
            <a:t>Hypothekarzinsen aufgrund letzter def. Veranlagung oder aufgrund aktueller Bankbelege. </a:t>
          </a:r>
        </a:p>
      </xdr:txBody>
    </xdr:sp>
    <xdr:clientData/>
  </xdr:twoCellAnchor>
  <xdr:twoCellAnchor>
    <xdr:from>
      <xdr:col>9</xdr:col>
      <xdr:colOff>95250</xdr:colOff>
      <xdr:row>48</xdr:row>
      <xdr:rowOff>152400</xdr:rowOff>
    </xdr:from>
    <xdr:to>
      <xdr:col>28</xdr:col>
      <xdr:colOff>533400</xdr:colOff>
      <xdr:row>50</xdr:row>
      <xdr:rowOff>9525</xdr:rowOff>
    </xdr:to>
    <xdr:sp>
      <xdr:nvSpPr>
        <xdr:cNvPr id="2" name="Text Box 2"/>
        <xdr:cNvSpPr txBox="1">
          <a:spLocks noChangeArrowheads="1"/>
        </xdr:cNvSpPr>
      </xdr:nvSpPr>
      <xdr:spPr>
        <a:xfrm>
          <a:off x="1981200" y="6400800"/>
          <a:ext cx="3867150" cy="180975"/>
        </a:xfrm>
        <a:prstGeom prst="rect">
          <a:avLst/>
        </a:prstGeom>
        <a:solidFill>
          <a:srgbClr val="DFEAF5"/>
        </a:solidFill>
        <a:ln w="9525" cmpd="sng">
          <a:noFill/>
        </a:ln>
      </xdr:spPr>
      <xdr:txBody>
        <a:bodyPr vertOverflow="clip" wrap="square" lIns="27432" tIns="22860" rIns="0" bIns="0" anchor="ctr"/>
        <a:p>
          <a:pPr algn="l">
            <a:defRPr/>
          </a:pPr>
          <a:r>
            <a:rPr lang="en-US" cap="none" sz="1000" b="0" i="0" u="none" baseline="0">
              <a:solidFill>
                <a:srgbClr val="000000"/>
              </a:solidFill>
              <a:latin typeface="Arial"/>
              <a:ea typeface="Arial"/>
              <a:cs typeface="Arial"/>
            </a:rPr>
            <a:t>Dieser Wert ist zu übertragen in Steuererklärung Ziffer C1 Seite 1
</a:t>
          </a:r>
        </a:p>
      </xdr:txBody>
    </xdr:sp>
    <xdr:clientData/>
  </xdr:twoCellAnchor>
  <xdr:twoCellAnchor>
    <xdr:from>
      <xdr:col>21</xdr:col>
      <xdr:colOff>66675</xdr:colOff>
      <xdr:row>48</xdr:row>
      <xdr:rowOff>123825</xdr:rowOff>
    </xdr:from>
    <xdr:to>
      <xdr:col>28</xdr:col>
      <xdr:colOff>361950</xdr:colOff>
      <xdr:row>48</xdr:row>
      <xdr:rowOff>123825</xdr:rowOff>
    </xdr:to>
    <xdr:sp>
      <xdr:nvSpPr>
        <xdr:cNvPr id="3" name="Line 3"/>
        <xdr:cNvSpPr>
          <a:spLocks/>
        </xdr:cNvSpPr>
      </xdr:nvSpPr>
      <xdr:spPr>
        <a:xfrm>
          <a:off x="4295775" y="6372225"/>
          <a:ext cx="13811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342900</xdr:colOff>
      <xdr:row>47</xdr:row>
      <xdr:rowOff>57150</xdr:rowOff>
    </xdr:from>
    <xdr:to>
      <xdr:col>28</xdr:col>
      <xdr:colOff>342900</xdr:colOff>
      <xdr:row>48</xdr:row>
      <xdr:rowOff>152400</xdr:rowOff>
    </xdr:to>
    <xdr:sp>
      <xdr:nvSpPr>
        <xdr:cNvPr id="4" name="Line 4"/>
        <xdr:cNvSpPr>
          <a:spLocks/>
        </xdr:cNvSpPr>
      </xdr:nvSpPr>
      <xdr:spPr>
        <a:xfrm flipH="1" flipV="1">
          <a:off x="5657850" y="6143625"/>
          <a:ext cx="0" cy="257175"/>
        </a:xfrm>
        <a:prstGeom prst="line">
          <a:avLst/>
        </a:prstGeom>
        <a:noFill/>
        <a:ln w="57150" cmpd="sng">
          <a:solidFill>
            <a:srgbClr val="C3D7EB"/>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tabColor indexed="11"/>
  </sheetPr>
  <dimension ref="A1:AE74"/>
  <sheetViews>
    <sheetView showGridLines="0" tabSelected="1" zoomScalePageLayoutView="0" workbookViewId="0" topLeftCell="A1">
      <selection activeCell="F5" sqref="F5:K5"/>
    </sheetView>
  </sheetViews>
  <sheetFormatPr defaultColWidth="11.421875" defaultRowHeight="12.75"/>
  <cols>
    <col min="1" max="1" width="3.00390625" style="2" customWidth="1"/>
    <col min="2" max="2" width="5.57421875" style="2" customWidth="1"/>
    <col min="3" max="3" width="4.00390625" style="2" customWidth="1"/>
    <col min="4" max="4" width="3.140625" style="2" bestFit="1" customWidth="1"/>
    <col min="5" max="5" width="2.28125" style="2" customWidth="1"/>
    <col min="6" max="6" width="0.85546875" style="2" customWidth="1"/>
    <col min="7" max="7" width="4.00390625" style="2" customWidth="1"/>
    <col min="8" max="8" width="0.71875" style="2" customWidth="1"/>
    <col min="9" max="9" width="2.57421875" style="2" customWidth="1"/>
    <col min="10" max="10" width="2.8515625" style="2" customWidth="1"/>
    <col min="11" max="11" width="4.00390625" style="2" customWidth="1"/>
    <col min="12" max="12" width="6.00390625" style="2" customWidth="1"/>
    <col min="13" max="13" width="4.28125" style="2" customWidth="1"/>
    <col min="14" max="18" width="2.8515625" style="2" customWidth="1"/>
    <col min="19" max="19" width="4.7109375" style="2" customWidth="1"/>
    <col min="20" max="20" width="2.7109375" style="2" customWidth="1"/>
    <col min="21" max="21" width="5.7109375" style="14" customWidth="1"/>
    <col min="22" max="22" width="2.7109375" style="2" customWidth="1"/>
    <col min="23" max="23" width="0.5625" style="2" customWidth="1"/>
    <col min="24" max="24" width="16.57421875" style="2" customWidth="1"/>
    <col min="25" max="25" width="1.57421875" style="2" customWidth="1"/>
    <col min="26" max="26" width="2.57421875" style="2" customWidth="1"/>
    <col min="27" max="16384" width="11.421875" style="2" customWidth="1"/>
  </cols>
  <sheetData>
    <row r="1" spans="8:24" s="10" customFormat="1" ht="19.5" customHeight="1">
      <c r="H1" s="288"/>
      <c r="I1" s="289" t="s">
        <v>7</v>
      </c>
      <c r="J1" s="11"/>
      <c r="K1" s="11"/>
      <c r="L1" s="11"/>
      <c r="M1" s="11"/>
      <c r="N1" s="11"/>
      <c r="O1" s="11"/>
      <c r="P1" s="11"/>
      <c r="Q1" s="11"/>
      <c r="R1" s="11"/>
      <c r="S1" s="11"/>
      <c r="T1" s="11"/>
      <c r="U1" s="20"/>
      <c r="V1" s="11"/>
      <c r="W1" s="11"/>
      <c r="X1" s="11"/>
    </row>
    <row r="2" spans="1:24" ht="33" customHeight="1">
      <c r="A2" s="62"/>
      <c r="B2" s="12"/>
      <c r="C2" s="12"/>
      <c r="D2" s="12"/>
      <c r="H2" s="290" t="s">
        <v>8</v>
      </c>
      <c r="I2" s="291"/>
      <c r="J2" s="13"/>
      <c r="K2" s="13"/>
      <c r="L2" s="13"/>
      <c r="M2" s="13"/>
      <c r="N2" s="13"/>
      <c r="O2" s="13"/>
      <c r="P2" s="13"/>
      <c r="Q2" s="13"/>
      <c r="R2" s="13"/>
      <c r="S2" s="13"/>
      <c r="T2" s="13"/>
      <c r="U2" s="21"/>
      <c r="V2" s="13"/>
      <c r="W2" s="8"/>
      <c r="X2" s="8"/>
    </row>
    <row r="3" spans="1:2" ht="6" customHeight="1">
      <c r="A3" s="318"/>
      <c r="B3" s="319"/>
    </row>
    <row r="4" spans="1:24" ht="2.25" customHeight="1">
      <c r="A4" s="319"/>
      <c r="B4" s="319"/>
      <c r="C4" s="63"/>
      <c r="D4" s="63"/>
      <c r="E4" s="5"/>
      <c r="F4" s="5"/>
      <c r="G4" s="23"/>
      <c r="H4" s="23"/>
      <c r="I4" s="64"/>
      <c r="J4" s="64"/>
      <c r="K4" s="64"/>
      <c r="L4" s="64"/>
      <c r="M4" s="19"/>
      <c r="N4" s="19"/>
      <c r="O4" s="19"/>
      <c r="P4" s="19"/>
      <c r="Q4" s="19"/>
      <c r="R4" s="19"/>
      <c r="S4" s="5"/>
      <c r="T4" s="5"/>
      <c r="U4" s="6"/>
      <c r="V4" s="64"/>
      <c r="W4" s="64"/>
      <c r="X4" s="64"/>
    </row>
    <row r="5" spans="1:24" ht="13.5" customHeight="1">
      <c r="A5" s="319"/>
      <c r="B5" s="319"/>
      <c r="C5" s="173"/>
      <c r="D5" s="171"/>
      <c r="E5" s="175" t="s">
        <v>9</v>
      </c>
      <c r="F5" s="324"/>
      <c r="G5" s="324"/>
      <c r="H5" s="324"/>
      <c r="I5" s="324"/>
      <c r="J5" s="324"/>
      <c r="K5" s="324"/>
      <c r="L5" s="171"/>
      <c r="M5" s="175" t="s">
        <v>3</v>
      </c>
      <c r="N5" s="317"/>
      <c r="O5" s="317"/>
      <c r="P5" s="317"/>
      <c r="Q5" s="317"/>
      <c r="R5" s="317"/>
      <c r="S5" s="171"/>
      <c r="T5" s="174"/>
      <c r="U5" s="175" t="s">
        <v>17</v>
      </c>
      <c r="V5" s="322"/>
      <c r="W5" s="322"/>
      <c r="X5" s="322"/>
    </row>
    <row r="6" spans="2:18" ht="13.5" customHeight="1">
      <c r="B6" s="65"/>
      <c r="F6" s="66"/>
      <c r="G6" s="15"/>
      <c r="H6" s="15"/>
      <c r="M6" s="15"/>
      <c r="N6" s="15"/>
      <c r="O6" s="15"/>
      <c r="P6" s="15"/>
      <c r="Q6" s="15"/>
      <c r="R6" s="15"/>
    </row>
    <row r="7" spans="7:18" ht="13.5" customHeight="1">
      <c r="G7" s="15"/>
      <c r="H7" s="15"/>
      <c r="M7" s="15"/>
      <c r="N7" s="15"/>
      <c r="O7" s="15"/>
      <c r="P7" s="15"/>
      <c r="Q7" s="15"/>
      <c r="R7" s="15"/>
    </row>
    <row r="8" ht="13.5" customHeight="1"/>
    <row r="9" ht="2.25" customHeight="1"/>
    <row r="10" spans="2:24" ht="13.5" customHeight="1">
      <c r="B10" s="316"/>
      <c r="C10" s="316"/>
      <c r="D10" s="316"/>
      <c r="E10" s="316"/>
      <c r="F10" s="316"/>
      <c r="G10" s="316"/>
      <c r="H10" s="316"/>
      <c r="I10" s="316"/>
      <c r="J10" s="316"/>
      <c r="K10" s="316"/>
      <c r="L10" s="316"/>
      <c r="N10" s="268"/>
      <c r="O10" s="268"/>
      <c r="P10" s="268"/>
      <c r="Q10" s="268"/>
      <c r="R10" s="268"/>
      <c r="S10" s="63"/>
      <c r="T10" s="63"/>
      <c r="U10" s="63"/>
      <c r="V10" s="63"/>
      <c r="W10" s="63"/>
      <c r="X10" s="63"/>
    </row>
    <row r="11" spans="2:12" ht="2.25" customHeight="1">
      <c r="B11" s="176"/>
      <c r="C11" s="176"/>
      <c r="D11" s="176"/>
      <c r="E11" s="177"/>
      <c r="F11" s="177"/>
      <c r="G11" s="177"/>
      <c r="H11" s="177"/>
      <c r="I11" s="177"/>
      <c r="J11" s="177"/>
      <c r="K11" s="173"/>
      <c r="L11" s="173"/>
    </row>
    <row r="12" spans="2:12" ht="13.5" customHeight="1">
      <c r="B12" s="316"/>
      <c r="C12" s="316"/>
      <c r="D12" s="316"/>
      <c r="E12" s="316"/>
      <c r="F12" s="316"/>
      <c r="G12" s="316"/>
      <c r="H12" s="316"/>
      <c r="I12" s="316"/>
      <c r="J12" s="316"/>
      <c r="K12" s="316"/>
      <c r="L12" s="316"/>
    </row>
    <row r="13" spans="1:12" ht="2.25" customHeight="1">
      <c r="A13" s="62"/>
      <c r="B13" s="176"/>
      <c r="C13" s="176"/>
      <c r="D13" s="176"/>
      <c r="E13" s="177"/>
      <c r="F13" s="177"/>
      <c r="G13" s="177"/>
      <c r="H13" s="177"/>
      <c r="I13" s="177"/>
      <c r="J13" s="177"/>
      <c r="K13" s="173"/>
      <c r="L13" s="173"/>
    </row>
    <row r="14" spans="2:31" ht="13.5" customHeight="1">
      <c r="B14" s="316"/>
      <c r="C14" s="316"/>
      <c r="D14" s="316"/>
      <c r="E14" s="316"/>
      <c r="F14" s="316"/>
      <c r="G14" s="316"/>
      <c r="H14" s="316"/>
      <c r="I14" s="316"/>
      <c r="J14" s="316"/>
      <c r="K14" s="316"/>
      <c r="L14" s="316"/>
      <c r="S14" s="8"/>
      <c r="T14" s="8"/>
      <c r="U14"/>
      <c r="V14" s="8"/>
      <c r="W14" s="8"/>
      <c r="X14" s="8"/>
      <c r="AA14" s="8"/>
      <c r="AB14" s="8"/>
      <c r="AC14" s="8"/>
      <c r="AD14" s="8"/>
      <c r="AE14" s="8"/>
    </row>
    <row r="15" spans="1:31" s="1" customFormat="1" ht="2.25" customHeight="1">
      <c r="A15" s="2"/>
      <c r="B15" s="176"/>
      <c r="C15" s="176"/>
      <c r="D15" s="176"/>
      <c r="E15" s="177"/>
      <c r="F15" s="177"/>
      <c r="G15" s="177"/>
      <c r="H15" s="177"/>
      <c r="I15" s="177"/>
      <c r="J15" s="177"/>
      <c r="K15" s="177"/>
      <c r="L15" s="173"/>
      <c r="M15" s="2"/>
      <c r="N15" s="2"/>
      <c r="O15" s="2"/>
      <c r="P15" s="2"/>
      <c r="Q15" s="2"/>
      <c r="R15" s="2"/>
      <c r="S15" s="4"/>
      <c r="T15" s="4"/>
      <c r="U15" s="4"/>
      <c r="V15" s="4"/>
      <c r="W15" s="4"/>
      <c r="X15" s="4"/>
      <c r="AA15" s="17"/>
      <c r="AB15" s="7"/>
      <c r="AC15" s="17"/>
      <c r="AD15" s="4"/>
      <c r="AE15" s="4"/>
    </row>
    <row r="16" spans="2:31" ht="13.5" customHeight="1">
      <c r="B16" s="316"/>
      <c r="C16" s="316"/>
      <c r="D16" s="316"/>
      <c r="E16" s="316"/>
      <c r="F16" s="316"/>
      <c r="G16" s="316"/>
      <c r="H16" s="316"/>
      <c r="I16" s="316"/>
      <c r="J16" s="316"/>
      <c r="K16" s="316"/>
      <c r="L16" s="316"/>
      <c r="S16" s="67"/>
      <c r="T16" s="67"/>
      <c r="U16" s="67"/>
      <c r="V16" s="67"/>
      <c r="W16" s="67"/>
      <c r="X16" s="67"/>
      <c r="AA16" s="8"/>
      <c r="AB16" s="26"/>
      <c r="AC16" s="8"/>
      <c r="AD16" s="4"/>
      <c r="AE16" s="4"/>
    </row>
    <row r="17" spans="1:31" s="1" customFormat="1" ht="2.25" customHeight="1">
      <c r="A17" s="2"/>
      <c r="B17" s="176"/>
      <c r="C17" s="176"/>
      <c r="D17" s="176"/>
      <c r="E17" s="177"/>
      <c r="F17" s="177"/>
      <c r="G17" s="177"/>
      <c r="H17" s="177"/>
      <c r="I17" s="177"/>
      <c r="J17" s="177"/>
      <c r="K17" s="177"/>
      <c r="L17" s="173"/>
      <c r="M17" s="2"/>
      <c r="N17" s="2"/>
      <c r="O17" s="2"/>
      <c r="P17" s="2"/>
      <c r="Q17" s="2"/>
      <c r="R17" s="2"/>
      <c r="S17" s="67"/>
      <c r="T17" s="67"/>
      <c r="U17" s="67"/>
      <c r="V17" s="67"/>
      <c r="W17" s="67"/>
      <c r="X17" s="67"/>
      <c r="AA17" s="8"/>
      <c r="AB17" s="26"/>
      <c r="AC17" s="8"/>
      <c r="AD17" s="4"/>
      <c r="AE17" s="4"/>
    </row>
    <row r="18" spans="1:31" s="1" customFormat="1" ht="13.5" customHeight="1">
      <c r="A18" s="2"/>
      <c r="B18" s="316"/>
      <c r="C18" s="316"/>
      <c r="D18" s="316"/>
      <c r="E18" s="316"/>
      <c r="F18" s="316"/>
      <c r="G18" s="316"/>
      <c r="H18" s="316"/>
      <c r="I18" s="316"/>
      <c r="J18" s="316"/>
      <c r="K18" s="316"/>
      <c r="L18" s="316"/>
      <c r="M18" s="2"/>
      <c r="N18" s="2"/>
      <c r="O18" s="2"/>
      <c r="P18" s="2"/>
      <c r="Q18" s="2"/>
      <c r="R18" s="2"/>
      <c r="S18" s="68"/>
      <c r="AA18" s="8"/>
      <c r="AB18" s="26"/>
      <c r="AC18" s="8"/>
      <c r="AD18" s="4"/>
      <c r="AE18" s="4"/>
    </row>
    <row r="19" spans="1:31" s="1" customFormat="1" ht="2.25" customHeight="1">
      <c r="A19" s="2"/>
      <c r="B19" s="323"/>
      <c r="C19" s="323"/>
      <c r="D19" s="323"/>
      <c r="E19" s="323"/>
      <c r="F19" s="323"/>
      <c r="G19" s="323"/>
      <c r="H19" s="323"/>
      <c r="I19" s="323"/>
      <c r="J19" s="69"/>
      <c r="K19" s="69"/>
      <c r="L19" s="69"/>
      <c r="M19" s="69"/>
      <c r="N19" s="69"/>
      <c r="O19" s="69"/>
      <c r="P19" s="69"/>
      <c r="Q19" s="69"/>
      <c r="R19" s="69"/>
      <c r="S19" s="68"/>
      <c r="Z19" s="4"/>
      <c r="AA19" s="8"/>
      <c r="AB19" s="26"/>
      <c r="AC19" s="8"/>
      <c r="AD19" s="4"/>
      <c r="AE19" s="4"/>
    </row>
    <row r="20" spans="1:31" s="1" customFormat="1" ht="11.25" customHeight="1">
      <c r="A20" s="2"/>
      <c r="B20" s="27"/>
      <c r="C20" s="12"/>
      <c r="D20" s="12"/>
      <c r="E20" s="12"/>
      <c r="F20" s="12"/>
      <c r="G20" s="12"/>
      <c r="H20" s="12"/>
      <c r="I20" s="12"/>
      <c r="J20" s="69"/>
      <c r="K20" s="69"/>
      <c r="L20" s="69"/>
      <c r="M20" s="69"/>
      <c r="N20" s="69"/>
      <c r="O20" s="69"/>
      <c r="P20" s="69"/>
      <c r="Q20" s="69"/>
      <c r="R20" s="69"/>
      <c r="S20" s="68"/>
      <c r="Z20" s="4"/>
      <c r="AA20" s="8"/>
      <c r="AB20" s="26"/>
      <c r="AC20" s="8"/>
      <c r="AD20" s="4"/>
      <c r="AE20" s="4"/>
    </row>
    <row r="21" spans="1:31" s="1" customFormat="1" ht="13.5" customHeight="1">
      <c r="A21" s="2"/>
      <c r="B21" s="27"/>
      <c r="C21" s="27"/>
      <c r="D21" s="27"/>
      <c r="E21" s="69"/>
      <c r="F21" s="69"/>
      <c r="G21" s="69"/>
      <c r="H21" s="69"/>
      <c r="I21" s="69"/>
      <c r="J21" s="68"/>
      <c r="K21" s="68"/>
      <c r="L21" s="68"/>
      <c r="M21" s="68"/>
      <c r="N21" s="68"/>
      <c r="O21" s="68"/>
      <c r="P21" s="70"/>
      <c r="Q21" s="70"/>
      <c r="R21" s="69"/>
      <c r="S21" s="68"/>
      <c r="Z21" s="4"/>
      <c r="AA21" s="8"/>
      <c r="AB21" s="26"/>
      <c r="AC21" s="8"/>
      <c r="AD21" s="4"/>
      <c r="AE21" s="4"/>
    </row>
    <row r="22" spans="1:31" s="1" customFormat="1" ht="13.5" customHeight="1">
      <c r="A22" s="2"/>
      <c r="B22" s="27"/>
      <c r="C22" s="27"/>
      <c r="D22" s="27"/>
      <c r="E22" s="69"/>
      <c r="F22" s="69"/>
      <c r="G22" s="69"/>
      <c r="H22" s="69"/>
      <c r="I22" s="69"/>
      <c r="J22" s="320"/>
      <c r="K22" s="321"/>
      <c r="L22" s="321"/>
      <c r="M22" s="321"/>
      <c r="N22" s="321"/>
      <c r="O22" s="321"/>
      <c r="P22" s="321"/>
      <c r="Q22" s="321"/>
      <c r="R22" s="69"/>
      <c r="S22" s="4"/>
      <c r="Z22" s="4"/>
      <c r="AA22" s="8"/>
      <c r="AB22" s="26"/>
      <c r="AC22" s="8"/>
      <c r="AD22" s="4"/>
      <c r="AE22" s="4"/>
    </row>
    <row r="23" spans="1:31" s="1" customFormat="1" ht="13.5" customHeight="1">
      <c r="A23" s="2"/>
      <c r="B23" s="27"/>
      <c r="C23" s="27"/>
      <c r="D23" s="27"/>
      <c r="E23" s="69"/>
      <c r="F23" s="69"/>
      <c r="G23" s="69"/>
      <c r="H23" s="69"/>
      <c r="I23" s="69"/>
      <c r="J23" s="315"/>
      <c r="K23" s="314"/>
      <c r="L23" s="314"/>
      <c r="M23" s="314"/>
      <c r="N23" s="314"/>
      <c r="O23" s="314"/>
      <c r="P23" s="314"/>
      <c r="Q23" s="314"/>
      <c r="R23" s="69"/>
      <c r="S23" s="4"/>
      <c r="T23" s="4"/>
      <c r="U23" s="4"/>
      <c r="V23" s="4"/>
      <c r="W23" s="4"/>
      <c r="X23" s="4"/>
      <c r="Z23" s="4"/>
      <c r="AA23" s="8"/>
      <c r="AB23" s="26"/>
      <c r="AC23" s="8"/>
      <c r="AD23" s="4"/>
      <c r="AE23" s="4"/>
    </row>
    <row r="24" spans="1:31" s="1" customFormat="1" ht="13.5" customHeight="1">
      <c r="A24" s="2"/>
      <c r="B24" s="27"/>
      <c r="C24" s="27"/>
      <c r="D24" s="27"/>
      <c r="E24" s="69"/>
      <c r="F24" s="69"/>
      <c r="G24" s="69"/>
      <c r="H24" s="69"/>
      <c r="I24" s="69"/>
      <c r="J24" s="313"/>
      <c r="K24" s="314"/>
      <c r="L24" s="314"/>
      <c r="M24" s="314"/>
      <c r="N24" s="314"/>
      <c r="O24" s="314"/>
      <c r="P24" s="314"/>
      <c r="Q24" s="314"/>
      <c r="R24" s="69"/>
      <c r="S24" s="4"/>
      <c r="T24" s="4"/>
      <c r="U24" s="4"/>
      <c r="V24" s="4"/>
      <c r="W24" s="4"/>
      <c r="X24" s="4"/>
      <c r="Z24" s="4"/>
      <c r="AA24" s="8"/>
      <c r="AB24" s="26"/>
      <c r="AC24" s="8"/>
      <c r="AD24" s="4"/>
      <c r="AE24" s="4"/>
    </row>
    <row r="25" spans="1:31" s="1" customFormat="1" ht="13.5" customHeight="1">
      <c r="A25" s="2"/>
      <c r="B25" s="27"/>
      <c r="C25" s="27"/>
      <c r="D25" s="27"/>
      <c r="E25" s="69"/>
      <c r="F25" s="69"/>
      <c r="G25" s="69"/>
      <c r="H25" s="69"/>
      <c r="I25" s="69"/>
      <c r="J25" s="4"/>
      <c r="K25" s="4"/>
      <c r="L25" s="4"/>
      <c r="M25" s="4"/>
      <c r="N25" s="4"/>
      <c r="O25" s="3"/>
      <c r="P25" s="70"/>
      <c r="Q25" s="70"/>
      <c r="R25" s="69"/>
      <c r="S25" s="4"/>
      <c r="T25" s="4"/>
      <c r="U25" s="4"/>
      <c r="V25" s="4"/>
      <c r="W25" s="4"/>
      <c r="X25" s="4"/>
      <c r="Z25" s="4"/>
      <c r="AA25" s="8"/>
      <c r="AB25" s="26"/>
      <c r="AC25" s="8"/>
      <c r="AD25" s="4"/>
      <c r="AE25" s="4"/>
    </row>
    <row r="26" spans="1:31" s="1" customFormat="1" ht="13.5" customHeight="1">
      <c r="A26" s="173"/>
      <c r="B26" s="173"/>
      <c r="C26" s="173"/>
      <c r="D26" s="173"/>
      <c r="E26" s="171"/>
      <c r="F26" s="178"/>
      <c r="G26" s="178" t="s">
        <v>13</v>
      </c>
      <c r="H26" s="180"/>
      <c r="I26" s="180"/>
      <c r="J26" s="179"/>
      <c r="K26" s="179"/>
      <c r="L26" s="179"/>
      <c r="M26" s="179"/>
      <c r="N26" s="179"/>
      <c r="O26" s="179"/>
      <c r="P26" s="179"/>
      <c r="Q26" s="179"/>
      <c r="R26" s="179"/>
      <c r="S26" s="179"/>
      <c r="T26" s="179"/>
      <c r="U26" s="179"/>
      <c r="V26" s="179"/>
      <c r="W26" s="179"/>
      <c r="X26" s="215" t="s">
        <v>44</v>
      </c>
      <c r="Z26" s="4"/>
      <c r="AA26" s="8"/>
      <c r="AB26" s="26"/>
      <c r="AC26" s="8"/>
      <c r="AD26" s="4"/>
      <c r="AE26" s="4"/>
    </row>
    <row r="27" spans="1:31" s="1" customFormat="1" ht="13.5" customHeight="1">
      <c r="A27" s="183" t="s">
        <v>10</v>
      </c>
      <c r="C27" s="184"/>
      <c r="D27" s="171"/>
      <c r="E27" s="311"/>
      <c r="F27" s="312"/>
      <c r="G27" s="310"/>
      <c r="H27" s="310"/>
      <c r="I27" s="310"/>
      <c r="J27" s="310"/>
      <c r="K27" s="310"/>
      <c r="L27" s="310"/>
      <c r="M27" s="310"/>
      <c r="N27" s="310"/>
      <c r="O27" s="310"/>
      <c r="P27" s="310"/>
      <c r="Q27" s="310"/>
      <c r="R27" s="310"/>
      <c r="S27" s="310"/>
      <c r="T27" s="310"/>
      <c r="U27" s="310"/>
      <c r="V27" s="310"/>
      <c r="W27" s="176"/>
      <c r="X27" s="269"/>
      <c r="Z27" s="4"/>
      <c r="AA27" s="8"/>
      <c r="AB27" s="26"/>
      <c r="AC27" s="8"/>
      <c r="AD27" s="4"/>
      <c r="AE27" s="4"/>
    </row>
    <row r="28" spans="1:31" s="1" customFormat="1" ht="2.25" customHeight="1">
      <c r="A28" s="186"/>
      <c r="C28" s="173"/>
      <c r="D28" s="171"/>
      <c r="E28" s="187"/>
      <c r="F28" s="187"/>
      <c r="G28" s="176"/>
      <c r="H28" s="176"/>
      <c r="I28" s="176"/>
      <c r="J28" s="176"/>
      <c r="K28" s="176"/>
      <c r="L28" s="176"/>
      <c r="M28" s="176"/>
      <c r="N28" s="176"/>
      <c r="O28" s="176"/>
      <c r="P28" s="176"/>
      <c r="Q28" s="176"/>
      <c r="R28" s="176"/>
      <c r="S28" s="176"/>
      <c r="T28" s="176"/>
      <c r="U28" s="176"/>
      <c r="V28" s="176"/>
      <c r="W28" s="176"/>
      <c r="X28" s="188"/>
      <c r="Z28" s="4"/>
      <c r="AA28" s="8"/>
      <c r="AB28" s="26"/>
      <c r="AC28" s="8"/>
      <c r="AD28" s="4"/>
      <c r="AE28" s="4"/>
    </row>
    <row r="29" spans="1:31" s="1" customFormat="1" ht="13.5" customHeight="1">
      <c r="A29" s="189"/>
      <c r="C29" s="171"/>
      <c r="D29" s="171"/>
      <c r="E29" s="311"/>
      <c r="F29" s="312"/>
      <c r="G29" s="310"/>
      <c r="H29" s="310"/>
      <c r="I29" s="310"/>
      <c r="J29" s="310"/>
      <c r="K29" s="310"/>
      <c r="L29" s="310"/>
      <c r="M29" s="310"/>
      <c r="N29" s="310"/>
      <c r="O29" s="310"/>
      <c r="P29" s="310"/>
      <c r="Q29" s="310"/>
      <c r="R29" s="310"/>
      <c r="S29" s="310"/>
      <c r="T29" s="310"/>
      <c r="U29" s="310"/>
      <c r="V29" s="310"/>
      <c r="W29" s="176"/>
      <c r="X29" s="269"/>
      <c r="Z29" s="4"/>
      <c r="AA29" s="8"/>
      <c r="AB29" s="26"/>
      <c r="AC29" s="8"/>
      <c r="AD29" s="4"/>
      <c r="AE29" s="4"/>
    </row>
    <row r="30" spans="1:31" s="1" customFormat="1" ht="2.25" customHeight="1">
      <c r="A30" s="186"/>
      <c r="C30" s="173"/>
      <c r="D30" s="171"/>
      <c r="E30" s="187"/>
      <c r="F30" s="187"/>
      <c r="G30" s="176"/>
      <c r="H30" s="176"/>
      <c r="I30" s="176"/>
      <c r="J30" s="176"/>
      <c r="K30" s="176"/>
      <c r="L30" s="176"/>
      <c r="M30" s="176"/>
      <c r="N30" s="176"/>
      <c r="O30" s="176"/>
      <c r="P30" s="176"/>
      <c r="Q30" s="176"/>
      <c r="R30" s="176"/>
      <c r="S30" s="176"/>
      <c r="T30" s="176"/>
      <c r="U30" s="176"/>
      <c r="V30" s="176"/>
      <c r="W30" s="176"/>
      <c r="X30" s="188"/>
      <c r="Z30" s="4"/>
      <c r="AA30" s="8"/>
      <c r="AB30" s="26"/>
      <c r="AC30" s="8"/>
      <c r="AD30" s="4"/>
      <c r="AE30" s="4"/>
    </row>
    <row r="31" spans="1:31" s="1" customFormat="1" ht="13.5" customHeight="1">
      <c r="A31" s="189"/>
      <c r="C31" s="171"/>
      <c r="D31" s="171"/>
      <c r="E31" s="311"/>
      <c r="F31" s="312"/>
      <c r="G31" s="310"/>
      <c r="H31" s="310"/>
      <c r="I31" s="310"/>
      <c r="J31" s="310"/>
      <c r="K31" s="310"/>
      <c r="L31" s="310"/>
      <c r="M31" s="310"/>
      <c r="N31" s="310"/>
      <c r="O31" s="310"/>
      <c r="P31" s="310"/>
      <c r="Q31" s="310"/>
      <c r="R31" s="310"/>
      <c r="S31" s="310"/>
      <c r="T31" s="310"/>
      <c r="U31" s="310"/>
      <c r="V31" s="310"/>
      <c r="W31" s="176"/>
      <c r="X31" s="269"/>
      <c r="Z31" s="4"/>
      <c r="AA31" s="8"/>
      <c r="AB31" s="26"/>
      <c r="AC31" s="8"/>
      <c r="AD31" s="4"/>
      <c r="AE31" s="4"/>
    </row>
    <row r="32" spans="1:31" s="1" customFormat="1" ht="2.25" customHeight="1">
      <c r="A32" s="186"/>
      <c r="C32" s="173"/>
      <c r="D32" s="171"/>
      <c r="E32" s="187"/>
      <c r="F32" s="187"/>
      <c r="G32" s="176"/>
      <c r="H32" s="176"/>
      <c r="I32" s="176"/>
      <c r="J32" s="176"/>
      <c r="K32" s="176"/>
      <c r="L32" s="176"/>
      <c r="M32" s="176"/>
      <c r="N32" s="176"/>
      <c r="O32" s="176"/>
      <c r="P32" s="176"/>
      <c r="Q32" s="176"/>
      <c r="R32" s="176"/>
      <c r="S32" s="176"/>
      <c r="T32" s="176"/>
      <c r="U32" s="176"/>
      <c r="V32" s="176"/>
      <c r="W32" s="176"/>
      <c r="X32" s="188"/>
      <c r="Z32" s="4"/>
      <c r="AA32" s="8"/>
      <c r="AB32" s="26"/>
      <c r="AC32" s="8"/>
      <c r="AD32" s="4"/>
      <c r="AE32" s="4"/>
    </row>
    <row r="33" spans="1:31" s="1" customFormat="1" ht="13.5" customHeight="1">
      <c r="A33" s="189"/>
      <c r="C33" s="171"/>
      <c r="D33" s="171"/>
      <c r="E33" s="311"/>
      <c r="F33" s="312"/>
      <c r="G33" s="310"/>
      <c r="H33" s="310"/>
      <c r="I33" s="310"/>
      <c r="J33" s="310"/>
      <c r="K33" s="310"/>
      <c r="L33" s="310"/>
      <c r="M33" s="310"/>
      <c r="N33" s="310"/>
      <c r="O33" s="310"/>
      <c r="P33" s="310"/>
      <c r="Q33" s="310"/>
      <c r="R33" s="310"/>
      <c r="S33" s="310"/>
      <c r="T33" s="310"/>
      <c r="U33" s="310"/>
      <c r="V33" s="310"/>
      <c r="W33" s="176"/>
      <c r="X33" s="269"/>
      <c r="Z33" s="4"/>
      <c r="AA33" s="8"/>
      <c r="AB33" s="26"/>
      <c r="AC33" s="8"/>
      <c r="AD33" s="4"/>
      <c r="AE33" s="4"/>
    </row>
    <row r="34" spans="1:31" s="1" customFormat="1" ht="13.5" customHeight="1">
      <c r="A34" s="186"/>
      <c r="C34" s="173"/>
      <c r="D34" s="171"/>
      <c r="E34" s="187"/>
      <c r="F34" s="187"/>
      <c r="G34" s="178" t="s">
        <v>13</v>
      </c>
      <c r="H34" s="176"/>
      <c r="I34" s="176"/>
      <c r="J34" s="176"/>
      <c r="K34" s="176"/>
      <c r="L34" s="176"/>
      <c r="M34" s="176"/>
      <c r="N34" s="176"/>
      <c r="O34" s="176"/>
      <c r="P34" s="176"/>
      <c r="Q34" s="176"/>
      <c r="R34" s="176"/>
      <c r="S34" s="176"/>
      <c r="T34" s="176"/>
      <c r="U34" s="176"/>
      <c r="V34" s="176"/>
      <c r="W34" s="176"/>
      <c r="X34" s="188"/>
      <c r="Z34" s="4"/>
      <c r="AA34" s="8"/>
      <c r="AB34" s="26"/>
      <c r="AC34" s="8"/>
      <c r="AD34" s="4"/>
      <c r="AE34" s="4"/>
    </row>
    <row r="35" spans="1:31" s="1" customFormat="1" ht="13.5" customHeight="1">
      <c r="A35" s="183" t="s">
        <v>11</v>
      </c>
      <c r="C35" s="173"/>
      <c r="D35" s="171"/>
      <c r="E35" s="311"/>
      <c r="F35" s="312"/>
      <c r="G35" s="310"/>
      <c r="H35" s="310"/>
      <c r="I35" s="310"/>
      <c r="J35" s="310"/>
      <c r="K35" s="310"/>
      <c r="L35" s="310"/>
      <c r="M35" s="310"/>
      <c r="N35" s="310"/>
      <c r="O35" s="310"/>
      <c r="P35" s="310"/>
      <c r="Q35" s="310"/>
      <c r="R35" s="310"/>
      <c r="S35" s="310"/>
      <c r="T35" s="310"/>
      <c r="U35" s="310"/>
      <c r="V35" s="310"/>
      <c r="W35" s="176"/>
      <c r="X35" s="269"/>
      <c r="Z35" s="4"/>
      <c r="AA35" s="8"/>
      <c r="AB35" s="26"/>
      <c r="AC35" s="8"/>
      <c r="AD35" s="4"/>
      <c r="AE35" s="4"/>
    </row>
    <row r="36" spans="1:31" s="1" customFormat="1" ht="2.25" customHeight="1">
      <c r="A36" s="186"/>
      <c r="C36" s="173"/>
      <c r="D36" s="171"/>
      <c r="E36" s="187"/>
      <c r="F36" s="187"/>
      <c r="G36" s="176"/>
      <c r="H36" s="176"/>
      <c r="I36" s="176"/>
      <c r="J36" s="176"/>
      <c r="K36" s="176"/>
      <c r="L36" s="176"/>
      <c r="M36" s="176"/>
      <c r="N36" s="176"/>
      <c r="O36" s="176"/>
      <c r="P36" s="176"/>
      <c r="Q36" s="176"/>
      <c r="R36" s="176"/>
      <c r="S36" s="176"/>
      <c r="T36" s="176"/>
      <c r="U36" s="176"/>
      <c r="V36" s="176"/>
      <c r="W36" s="176"/>
      <c r="X36" s="188"/>
      <c r="Z36" s="4"/>
      <c r="AA36" s="8"/>
      <c r="AB36" s="26"/>
      <c r="AC36" s="8"/>
      <c r="AD36" s="4"/>
      <c r="AE36" s="4"/>
    </row>
    <row r="37" spans="1:31" s="1" customFormat="1" ht="13.5" customHeight="1">
      <c r="A37" s="189"/>
      <c r="C37" s="171"/>
      <c r="D37" s="171"/>
      <c r="E37" s="311"/>
      <c r="F37" s="312"/>
      <c r="G37" s="310"/>
      <c r="H37" s="310"/>
      <c r="I37" s="310"/>
      <c r="J37" s="310"/>
      <c r="K37" s="310"/>
      <c r="L37" s="310"/>
      <c r="M37" s="310"/>
      <c r="N37" s="310"/>
      <c r="O37" s="310"/>
      <c r="P37" s="310"/>
      <c r="Q37" s="310"/>
      <c r="R37" s="310"/>
      <c r="S37" s="310"/>
      <c r="T37" s="310"/>
      <c r="U37" s="310"/>
      <c r="V37" s="310"/>
      <c r="W37" s="176"/>
      <c r="X37" s="269"/>
      <c r="Z37" s="4"/>
      <c r="AA37" s="8"/>
      <c r="AB37" s="26"/>
      <c r="AC37" s="8"/>
      <c r="AD37" s="4"/>
      <c r="AE37" s="4"/>
    </row>
    <row r="38" spans="1:31" s="1" customFormat="1" ht="2.25" customHeight="1">
      <c r="A38" s="186"/>
      <c r="C38" s="173"/>
      <c r="D38" s="171"/>
      <c r="E38" s="187"/>
      <c r="F38" s="187"/>
      <c r="G38" s="176"/>
      <c r="H38" s="176"/>
      <c r="I38" s="176"/>
      <c r="J38" s="176"/>
      <c r="K38" s="176"/>
      <c r="L38" s="176"/>
      <c r="M38" s="176"/>
      <c r="N38" s="176"/>
      <c r="O38" s="176"/>
      <c r="P38" s="176"/>
      <c r="Q38" s="176"/>
      <c r="R38" s="176"/>
      <c r="S38" s="176"/>
      <c r="T38" s="176"/>
      <c r="U38" s="176"/>
      <c r="V38" s="176"/>
      <c r="W38" s="176"/>
      <c r="X38" s="188"/>
      <c r="Z38" s="4"/>
      <c r="AA38" s="8"/>
      <c r="AB38" s="26"/>
      <c r="AC38" s="8"/>
      <c r="AD38" s="4"/>
      <c r="AE38" s="4"/>
    </row>
    <row r="39" spans="1:31" s="1" customFormat="1" ht="13.5" customHeight="1">
      <c r="A39" s="189"/>
      <c r="C39" s="171"/>
      <c r="D39" s="171"/>
      <c r="E39" s="311"/>
      <c r="F39" s="312"/>
      <c r="G39" s="310"/>
      <c r="H39" s="310"/>
      <c r="I39" s="310"/>
      <c r="J39" s="310"/>
      <c r="K39" s="310"/>
      <c r="L39" s="310"/>
      <c r="M39" s="310"/>
      <c r="N39" s="310"/>
      <c r="O39" s="310"/>
      <c r="P39" s="310"/>
      <c r="Q39" s="310"/>
      <c r="R39" s="310"/>
      <c r="S39" s="310"/>
      <c r="T39" s="310"/>
      <c r="U39" s="310"/>
      <c r="V39" s="310"/>
      <c r="W39" s="176"/>
      <c r="X39" s="269"/>
      <c r="Z39" s="4"/>
      <c r="AA39" s="8"/>
      <c r="AB39" s="26"/>
      <c r="AC39" s="8"/>
      <c r="AD39" s="4"/>
      <c r="AE39" s="4"/>
    </row>
    <row r="40" spans="1:31" s="1" customFormat="1" ht="2.25" customHeight="1">
      <c r="A40" s="186"/>
      <c r="C40" s="173"/>
      <c r="D40" s="171"/>
      <c r="E40" s="187"/>
      <c r="F40" s="187"/>
      <c r="G40" s="176"/>
      <c r="H40" s="176"/>
      <c r="I40" s="176"/>
      <c r="J40" s="176"/>
      <c r="K40" s="176"/>
      <c r="L40" s="176"/>
      <c r="M40" s="176"/>
      <c r="N40" s="176"/>
      <c r="O40" s="176"/>
      <c r="P40" s="176"/>
      <c r="Q40" s="176"/>
      <c r="R40" s="176"/>
      <c r="S40" s="176"/>
      <c r="T40" s="176"/>
      <c r="U40" s="176"/>
      <c r="V40" s="176"/>
      <c r="W40" s="176"/>
      <c r="X40" s="188"/>
      <c r="Z40" s="4"/>
      <c r="AA40" s="8"/>
      <c r="AB40" s="26"/>
      <c r="AC40" s="8"/>
      <c r="AD40" s="4"/>
      <c r="AE40" s="4"/>
    </row>
    <row r="41" spans="1:31" s="1" customFormat="1" ht="13.5" customHeight="1">
      <c r="A41" s="189"/>
      <c r="C41" s="171"/>
      <c r="D41" s="171"/>
      <c r="E41" s="311"/>
      <c r="F41" s="312"/>
      <c r="G41" s="310"/>
      <c r="H41" s="310"/>
      <c r="I41" s="310"/>
      <c r="J41" s="310"/>
      <c r="K41" s="310"/>
      <c r="L41" s="310"/>
      <c r="M41" s="310"/>
      <c r="N41" s="310"/>
      <c r="O41" s="310"/>
      <c r="P41" s="310"/>
      <c r="Q41" s="310"/>
      <c r="R41" s="310"/>
      <c r="S41" s="310"/>
      <c r="T41" s="310"/>
      <c r="U41" s="310"/>
      <c r="V41" s="310"/>
      <c r="W41" s="176"/>
      <c r="X41" s="269"/>
      <c r="Z41" s="4"/>
      <c r="AA41" s="8"/>
      <c r="AB41" s="26"/>
      <c r="AC41" s="8"/>
      <c r="AD41" s="4"/>
      <c r="AE41" s="4"/>
    </row>
    <row r="42" spans="1:31" s="1" customFormat="1" ht="13.5" customHeight="1">
      <c r="A42" s="186"/>
      <c r="C42" s="173"/>
      <c r="D42" s="171"/>
      <c r="E42" s="187"/>
      <c r="F42" s="187"/>
      <c r="G42" s="176"/>
      <c r="H42" s="176"/>
      <c r="I42" s="176"/>
      <c r="J42" s="176"/>
      <c r="K42" s="176"/>
      <c r="L42" s="176"/>
      <c r="M42" s="176"/>
      <c r="N42" s="176"/>
      <c r="O42" s="176"/>
      <c r="P42" s="176"/>
      <c r="Q42" s="176"/>
      <c r="R42" s="176"/>
      <c r="S42" s="176"/>
      <c r="T42" s="176"/>
      <c r="U42" s="176"/>
      <c r="V42" s="176"/>
      <c r="W42" s="176"/>
      <c r="X42" s="176"/>
      <c r="Z42" s="4"/>
      <c r="AA42" s="8"/>
      <c r="AB42" s="26"/>
      <c r="AC42" s="8"/>
      <c r="AD42" s="4"/>
      <c r="AE42" s="4"/>
    </row>
    <row r="43" spans="1:31" s="1" customFormat="1" ht="13.5" customHeight="1">
      <c r="A43" s="183" t="s">
        <v>74</v>
      </c>
      <c r="C43" s="173"/>
      <c r="D43" s="171"/>
      <c r="E43" s="311"/>
      <c r="F43" s="312"/>
      <c r="G43" s="310"/>
      <c r="H43" s="310"/>
      <c r="I43" s="310"/>
      <c r="J43" s="310"/>
      <c r="K43" s="310"/>
      <c r="L43" s="310"/>
      <c r="M43" s="310"/>
      <c r="N43" s="310"/>
      <c r="O43" s="310"/>
      <c r="P43" s="310"/>
      <c r="Q43" s="310"/>
      <c r="R43" s="310"/>
      <c r="S43" s="310"/>
      <c r="T43" s="310"/>
      <c r="U43" s="310"/>
      <c r="V43" s="310"/>
      <c r="W43" s="310"/>
      <c r="X43" s="310"/>
      <c r="Z43" s="4"/>
      <c r="AA43" s="8"/>
      <c r="AB43" s="26"/>
      <c r="AC43" s="8"/>
      <c r="AD43" s="4"/>
      <c r="AE43" s="4"/>
    </row>
    <row r="44" spans="1:31" s="1" customFormat="1" ht="2.25" customHeight="1">
      <c r="A44" s="182"/>
      <c r="B44" s="183"/>
      <c r="C44" s="173"/>
      <c r="D44" s="171"/>
      <c r="E44" s="187"/>
      <c r="F44" s="187"/>
      <c r="G44" s="176"/>
      <c r="H44" s="176"/>
      <c r="I44" s="176"/>
      <c r="J44" s="176"/>
      <c r="K44" s="176"/>
      <c r="L44" s="176"/>
      <c r="M44" s="176"/>
      <c r="N44" s="176"/>
      <c r="O44" s="176"/>
      <c r="P44" s="176"/>
      <c r="Q44" s="176"/>
      <c r="R44" s="176"/>
      <c r="S44" s="176"/>
      <c r="T44" s="176"/>
      <c r="U44" s="176"/>
      <c r="V44" s="176"/>
      <c r="W44" s="176"/>
      <c r="X44" s="176"/>
      <c r="Z44" s="4"/>
      <c r="AA44" s="8"/>
      <c r="AB44" s="26"/>
      <c r="AC44" s="8"/>
      <c r="AD44" s="4"/>
      <c r="AE44" s="4"/>
    </row>
    <row r="45" spans="1:31" s="1" customFormat="1" ht="13.5" customHeight="1">
      <c r="A45" s="173"/>
      <c r="B45" s="173"/>
      <c r="C45" s="173"/>
      <c r="D45" s="173"/>
      <c r="E45" s="311"/>
      <c r="F45" s="312"/>
      <c r="G45" s="310"/>
      <c r="H45" s="310"/>
      <c r="I45" s="310"/>
      <c r="J45" s="310"/>
      <c r="K45" s="310"/>
      <c r="L45" s="310"/>
      <c r="M45" s="310"/>
      <c r="N45" s="310"/>
      <c r="O45" s="310"/>
      <c r="P45" s="310"/>
      <c r="Q45" s="310"/>
      <c r="R45" s="310"/>
      <c r="S45" s="310"/>
      <c r="T45" s="310"/>
      <c r="U45" s="310"/>
      <c r="V45" s="310"/>
      <c r="W45" s="310"/>
      <c r="X45" s="310"/>
      <c r="Z45" s="4"/>
      <c r="AA45" s="8"/>
      <c r="AB45" s="26"/>
      <c r="AC45" s="8"/>
      <c r="AD45" s="4"/>
      <c r="AE45" s="4"/>
    </row>
    <row r="46" spans="1:31" s="1" customFormat="1" ht="13.5" customHeight="1">
      <c r="A46" s="2"/>
      <c r="B46" s="2"/>
      <c r="C46" s="2"/>
      <c r="D46" s="2"/>
      <c r="E46" s="16"/>
      <c r="F46" s="16"/>
      <c r="G46" s="18"/>
      <c r="H46" s="18"/>
      <c r="I46" s="18"/>
      <c r="K46" s="2"/>
      <c r="L46" s="2"/>
      <c r="M46" s="2"/>
      <c r="N46" s="2"/>
      <c r="O46" s="2"/>
      <c r="P46" s="2"/>
      <c r="Q46" s="2"/>
      <c r="R46" s="2"/>
      <c r="Z46" s="4"/>
      <c r="AA46" s="8"/>
      <c r="AB46" s="26"/>
      <c r="AC46" s="8"/>
      <c r="AD46" s="4"/>
      <c r="AE46" s="4"/>
    </row>
    <row r="47" spans="9:31" s="1" customFormat="1" ht="6" customHeight="1">
      <c r="I47" s="194"/>
      <c r="J47" s="194"/>
      <c r="K47" s="194"/>
      <c r="L47" s="194"/>
      <c r="M47" s="194"/>
      <c r="N47" s="194"/>
      <c r="O47" s="194"/>
      <c r="P47" s="194"/>
      <c r="Q47" s="194"/>
      <c r="R47" s="194"/>
      <c r="S47" s="194"/>
      <c r="T47" s="194"/>
      <c r="U47" s="194"/>
      <c r="V47" s="194"/>
      <c r="W47" s="194"/>
      <c r="X47" s="194"/>
      <c r="Z47" s="4"/>
      <c r="AA47" s="8"/>
      <c r="AB47" s="26"/>
      <c r="AC47" s="8"/>
      <c r="AD47" s="4"/>
      <c r="AE47" s="4"/>
    </row>
    <row r="48" spans="1:24" ht="12.75" customHeight="1">
      <c r="A48" s="183" t="s">
        <v>14</v>
      </c>
      <c r="B48" s="193"/>
      <c r="C48" s="193"/>
      <c r="D48" s="193"/>
      <c r="E48" s="194"/>
      <c r="F48" s="194"/>
      <c r="G48" s="173" t="s">
        <v>101</v>
      </c>
      <c r="H48" s="194"/>
      <c r="I48" s="171"/>
      <c r="J48" s="171"/>
      <c r="K48" s="171"/>
      <c r="L48" s="171"/>
      <c r="M48" s="171"/>
      <c r="N48" s="171"/>
      <c r="O48" s="171"/>
      <c r="P48" s="171"/>
      <c r="Q48" s="171"/>
      <c r="R48" s="171"/>
      <c r="S48" s="171"/>
      <c r="T48" s="171"/>
      <c r="U48" s="190"/>
      <c r="V48" s="171"/>
      <c r="W48" s="171"/>
      <c r="X48" s="171"/>
    </row>
    <row r="49" spans="1:24" ht="6" customHeight="1">
      <c r="A49" s="173"/>
      <c r="B49" s="171"/>
      <c r="C49" s="171"/>
      <c r="D49" s="171"/>
      <c r="E49" s="171"/>
      <c r="F49" s="171"/>
      <c r="G49" s="171"/>
      <c r="H49" s="171"/>
      <c r="I49" s="171"/>
      <c r="J49" s="171"/>
      <c r="K49" s="171"/>
      <c r="L49" s="171"/>
      <c r="M49" s="171"/>
      <c r="N49" s="171"/>
      <c r="O49" s="171"/>
      <c r="P49" s="171"/>
      <c r="Q49" s="171"/>
      <c r="R49" s="171"/>
      <c r="S49" s="171"/>
      <c r="T49" s="171"/>
      <c r="U49" s="190"/>
      <c r="V49" s="171"/>
      <c r="W49" s="171"/>
      <c r="X49" s="171"/>
    </row>
    <row r="50" spans="1:24" ht="13.5" customHeight="1">
      <c r="A50" s="185"/>
      <c r="B50" s="171" t="s">
        <v>2</v>
      </c>
      <c r="D50" s="171"/>
      <c r="G50" s="273" t="s">
        <v>110</v>
      </c>
      <c r="H50" s="273"/>
      <c r="I50" s="8"/>
      <c r="J50" s="273"/>
      <c r="K50" s="309"/>
      <c r="L50" s="309"/>
      <c r="M50" s="309"/>
      <c r="N50" s="309"/>
      <c r="O50" s="309"/>
      <c r="P50" s="309"/>
      <c r="Q50" s="309"/>
      <c r="R50" s="309"/>
      <c r="S50" s="309"/>
      <c r="T50" s="309"/>
      <c r="U50" s="309"/>
      <c r="V50" s="309"/>
      <c r="W50" s="309"/>
      <c r="X50" s="309"/>
    </row>
    <row r="51" spans="1:24" ht="10.5" customHeight="1">
      <c r="A51" s="173"/>
      <c r="B51" s="171"/>
      <c r="C51" s="171"/>
      <c r="D51" s="171"/>
      <c r="E51" s="171"/>
      <c r="F51" s="171"/>
      <c r="G51" s="171"/>
      <c r="H51" s="171"/>
      <c r="I51" s="171"/>
      <c r="J51" s="171"/>
      <c r="K51" s="171"/>
      <c r="L51" s="171"/>
      <c r="M51" s="171"/>
      <c r="N51" s="171"/>
      <c r="O51" s="171"/>
      <c r="P51" s="171"/>
      <c r="Q51" s="171"/>
      <c r="R51" s="171"/>
      <c r="S51" s="171"/>
      <c r="T51" s="171"/>
      <c r="U51" s="190"/>
      <c r="V51" s="171"/>
      <c r="W51" s="171"/>
      <c r="X51" s="171"/>
    </row>
    <row r="52" spans="1:24" ht="10.5" customHeight="1">
      <c r="A52" s="185"/>
      <c r="B52" s="171"/>
      <c r="C52" s="171"/>
      <c r="D52" s="171"/>
      <c r="E52" s="171"/>
      <c r="F52" s="171"/>
      <c r="G52" s="171"/>
      <c r="H52" s="171"/>
      <c r="I52" s="171"/>
      <c r="J52" s="174"/>
      <c r="K52" s="174"/>
      <c r="L52" s="174"/>
      <c r="M52" s="174"/>
      <c r="N52" s="171"/>
      <c r="O52" s="171"/>
      <c r="P52" s="171"/>
      <c r="Q52" s="171"/>
      <c r="R52" s="171"/>
      <c r="S52" s="171"/>
      <c r="T52" s="171"/>
      <c r="U52" s="190"/>
      <c r="V52" s="171"/>
      <c r="W52" s="171"/>
      <c r="X52" s="171"/>
    </row>
    <row r="53" spans="1:24" ht="10.5" customHeight="1">
      <c r="A53" s="185"/>
      <c r="B53" s="171"/>
      <c r="C53" s="171"/>
      <c r="D53" s="171"/>
      <c r="E53" s="171"/>
      <c r="F53" s="171"/>
      <c r="G53" s="171"/>
      <c r="H53" s="171"/>
      <c r="I53" s="171"/>
      <c r="J53" s="174"/>
      <c r="K53" s="174"/>
      <c r="L53" s="174"/>
      <c r="M53" s="174"/>
      <c r="N53" s="171"/>
      <c r="O53" s="171"/>
      <c r="P53" s="171"/>
      <c r="Q53" s="171"/>
      <c r="R53" s="171"/>
      <c r="S53" s="171"/>
      <c r="T53" s="171"/>
      <c r="U53" s="190"/>
      <c r="V53" s="171"/>
      <c r="W53" s="171"/>
      <c r="X53" s="171"/>
    </row>
    <row r="54" spans="1:24" ht="20.25" customHeight="1">
      <c r="A54" s="281"/>
      <c r="B54" s="282"/>
      <c r="C54" s="282"/>
      <c r="D54" s="282"/>
      <c r="E54" s="283"/>
      <c r="F54" s="283"/>
      <c r="G54" s="283"/>
      <c r="H54" s="282"/>
      <c r="I54" s="283"/>
      <c r="J54" s="282"/>
      <c r="K54" s="282"/>
      <c r="L54" s="282"/>
      <c r="M54" s="283"/>
      <c r="N54" s="282"/>
      <c r="O54" s="282"/>
      <c r="P54" s="284"/>
      <c r="Q54" s="282"/>
      <c r="R54" s="282"/>
      <c r="S54" s="285"/>
      <c r="T54" s="282"/>
      <c r="U54" s="286"/>
      <c r="V54" s="284"/>
      <c r="W54" s="282"/>
      <c r="X54" s="282"/>
    </row>
    <row r="55" spans="1:24" ht="14.25" customHeight="1">
      <c r="A55" s="185"/>
      <c r="B55" s="171"/>
      <c r="C55" s="171"/>
      <c r="D55" s="171"/>
      <c r="H55" s="171"/>
      <c r="J55" s="171"/>
      <c r="K55" s="171"/>
      <c r="L55" s="171"/>
      <c r="N55" s="171"/>
      <c r="O55" s="171"/>
      <c r="P55" s="173"/>
      <c r="Q55" s="171"/>
      <c r="R55" s="171"/>
      <c r="S55" s="172"/>
      <c r="T55" s="171"/>
      <c r="U55" s="190"/>
      <c r="V55" s="173"/>
      <c r="W55" s="171"/>
      <c r="X55" s="171"/>
    </row>
    <row r="56" spans="1:24" ht="12.75" customHeight="1">
      <c r="A56" s="173"/>
      <c r="B56" s="171" t="s">
        <v>96</v>
      </c>
      <c r="C56" s="171"/>
      <c r="D56" s="171"/>
      <c r="G56" s="273" t="s">
        <v>110</v>
      </c>
      <c r="H56" s="273"/>
      <c r="I56" s="8"/>
      <c r="J56" s="273"/>
      <c r="K56" s="309"/>
      <c r="L56" s="309"/>
      <c r="M56" s="309"/>
      <c r="N56" s="309"/>
      <c r="O56" s="309"/>
      <c r="P56" s="309"/>
      <c r="Q56" s="309"/>
      <c r="R56" s="309"/>
      <c r="S56" s="309"/>
      <c r="T56" s="309"/>
      <c r="U56" s="309"/>
      <c r="V56" s="309"/>
      <c r="W56" s="309"/>
      <c r="X56" s="309"/>
    </row>
    <row r="57" spans="1:24" ht="10.5" customHeight="1">
      <c r="A57" s="173"/>
      <c r="B57" s="174" t="s">
        <v>15</v>
      </c>
      <c r="C57" s="171"/>
      <c r="D57" s="171"/>
      <c r="H57" s="173"/>
      <c r="J57" s="172"/>
      <c r="K57" s="172"/>
      <c r="L57" s="171"/>
      <c r="N57" s="172"/>
      <c r="O57" s="172"/>
      <c r="P57" s="172"/>
      <c r="Q57" s="172"/>
      <c r="R57" s="172"/>
      <c r="S57" s="172"/>
      <c r="T57" s="172"/>
      <c r="U57" s="191"/>
      <c r="V57" s="172"/>
      <c r="W57" s="171"/>
      <c r="X57" s="171"/>
    </row>
    <row r="58" spans="1:24" ht="10.5" customHeight="1">
      <c r="A58" s="173"/>
      <c r="B58" s="171"/>
      <c r="C58" s="171"/>
      <c r="D58" s="171"/>
      <c r="H58" s="173"/>
      <c r="J58" s="172"/>
      <c r="K58" s="172"/>
      <c r="L58" s="171"/>
      <c r="N58" s="172"/>
      <c r="O58" s="172"/>
      <c r="P58" s="172"/>
      <c r="Q58" s="172"/>
      <c r="R58" s="172"/>
      <c r="S58" s="172"/>
      <c r="T58" s="172"/>
      <c r="U58" s="191"/>
      <c r="V58" s="172"/>
      <c r="W58" s="171"/>
      <c r="X58" s="171"/>
    </row>
    <row r="59" spans="1:24" ht="10.5" customHeight="1">
      <c r="A59" s="173"/>
      <c r="B59" s="171"/>
      <c r="C59" s="171"/>
      <c r="D59" s="171"/>
      <c r="H59" s="173"/>
      <c r="J59" s="172"/>
      <c r="K59" s="172"/>
      <c r="L59" s="171"/>
      <c r="N59" s="172"/>
      <c r="O59" s="172"/>
      <c r="P59" s="172"/>
      <c r="Q59" s="172"/>
      <c r="R59" s="172"/>
      <c r="S59" s="172"/>
      <c r="T59" s="172"/>
      <c r="U59" s="191"/>
      <c r="V59" s="172"/>
      <c r="W59" s="171"/>
      <c r="X59" s="171"/>
    </row>
    <row r="60" spans="1:24" ht="10.5" customHeight="1">
      <c r="A60" s="173"/>
      <c r="B60" s="171"/>
      <c r="C60" s="171"/>
      <c r="D60" s="171"/>
      <c r="H60" s="173"/>
      <c r="J60" s="172"/>
      <c r="K60" s="172"/>
      <c r="L60" s="171"/>
      <c r="N60" s="172"/>
      <c r="O60" s="172"/>
      <c r="P60" s="172"/>
      <c r="Q60" s="172"/>
      <c r="R60" s="172"/>
      <c r="S60" s="173"/>
      <c r="T60" s="172"/>
      <c r="U60" s="191"/>
      <c r="V60" s="172"/>
      <c r="W60" s="171"/>
      <c r="X60" s="171"/>
    </row>
    <row r="61" spans="1:24" ht="10.5" customHeight="1">
      <c r="A61" s="173"/>
      <c r="B61" s="171"/>
      <c r="C61" s="171"/>
      <c r="D61" s="171"/>
      <c r="H61" s="173"/>
      <c r="J61" s="172"/>
      <c r="K61" s="172"/>
      <c r="L61" s="171"/>
      <c r="N61" s="172"/>
      <c r="O61" s="172"/>
      <c r="P61" s="172"/>
      <c r="Q61" s="172"/>
      <c r="R61" s="172"/>
      <c r="S61" s="173"/>
      <c r="T61" s="172"/>
      <c r="U61" s="191"/>
      <c r="V61" s="172"/>
      <c r="W61" s="171"/>
      <c r="X61" s="171"/>
    </row>
    <row r="62" spans="1:24" ht="10.5" customHeight="1">
      <c r="A62" s="173"/>
      <c r="B62" s="171"/>
      <c r="C62" s="171"/>
      <c r="D62" s="171"/>
      <c r="H62" s="173"/>
      <c r="J62" s="172"/>
      <c r="K62" s="172"/>
      <c r="L62" s="171"/>
      <c r="N62" s="172"/>
      <c r="O62" s="172"/>
      <c r="P62" s="172"/>
      <c r="Q62" s="172"/>
      <c r="R62" s="172"/>
      <c r="S62" s="173"/>
      <c r="T62" s="172"/>
      <c r="U62" s="191"/>
      <c r="V62" s="172"/>
      <c r="W62" s="171"/>
      <c r="X62" s="171"/>
    </row>
    <row r="63" spans="1:24" ht="12.75" customHeight="1">
      <c r="A63" s="173"/>
      <c r="B63" s="171"/>
      <c r="C63" s="171"/>
      <c r="D63" s="171"/>
      <c r="J63" s="172"/>
      <c r="K63" s="172"/>
      <c r="L63" s="171"/>
      <c r="N63" s="172"/>
      <c r="O63" s="172"/>
      <c r="P63" s="172"/>
      <c r="Q63" s="172"/>
      <c r="R63" s="172"/>
      <c r="S63" s="172"/>
      <c r="T63" s="172"/>
      <c r="U63" s="191"/>
      <c r="V63" s="172"/>
      <c r="W63" s="171"/>
      <c r="X63" s="171"/>
    </row>
    <row r="64" spans="1:24" ht="12.75" customHeight="1">
      <c r="A64" s="173"/>
      <c r="B64" s="171"/>
      <c r="C64" s="171"/>
      <c r="D64" s="171"/>
      <c r="J64" s="172"/>
      <c r="K64" s="172"/>
      <c r="L64" s="171"/>
      <c r="N64" s="172"/>
      <c r="O64" s="172"/>
      <c r="P64" s="172"/>
      <c r="Q64" s="172"/>
      <c r="R64" s="172"/>
      <c r="S64" s="172"/>
      <c r="T64" s="172"/>
      <c r="U64" s="191"/>
      <c r="V64" s="172"/>
      <c r="W64" s="171"/>
      <c r="X64" s="171"/>
    </row>
    <row r="65" spans="1:28" ht="6" customHeight="1">
      <c r="A65" s="185"/>
      <c r="C65" s="171"/>
      <c r="D65" s="171"/>
      <c r="J65" s="172"/>
      <c r="K65" s="174"/>
      <c r="L65" s="174"/>
      <c r="N65" s="174"/>
      <c r="O65" s="174"/>
      <c r="P65" s="174"/>
      <c r="Q65" s="174"/>
      <c r="R65" s="174"/>
      <c r="S65" s="174"/>
      <c r="T65" s="174"/>
      <c r="U65" s="174"/>
      <c r="V65" s="174"/>
      <c r="W65" s="174"/>
      <c r="X65" s="174"/>
      <c r="AB65" s="1"/>
    </row>
    <row r="66" spans="1:24" ht="17.25" customHeight="1">
      <c r="A66" s="284"/>
      <c r="B66" s="283"/>
      <c r="C66" s="283"/>
      <c r="D66" s="283"/>
      <c r="E66" s="283"/>
      <c r="F66" s="283"/>
      <c r="G66" s="283"/>
      <c r="H66" s="283"/>
      <c r="I66" s="283"/>
      <c r="J66" s="283"/>
      <c r="K66" s="283"/>
      <c r="L66" s="283"/>
      <c r="M66" s="283"/>
      <c r="N66" s="283"/>
      <c r="O66" s="283"/>
      <c r="P66" s="283"/>
      <c r="Q66" s="283"/>
      <c r="R66" s="283"/>
      <c r="S66" s="283"/>
      <c r="T66" s="283"/>
      <c r="U66" s="287"/>
      <c r="V66" s="283"/>
      <c r="W66" s="283"/>
      <c r="X66" s="283"/>
    </row>
    <row r="67" spans="1:24" ht="15.75" customHeight="1">
      <c r="A67" s="173"/>
      <c r="C67" s="171"/>
      <c r="D67" s="171"/>
      <c r="E67" s="171"/>
      <c r="F67" s="171"/>
      <c r="G67" s="171"/>
      <c r="H67" s="171"/>
      <c r="I67" s="171"/>
      <c r="J67" s="171"/>
      <c r="K67" s="192"/>
      <c r="L67" s="176"/>
      <c r="M67" s="176"/>
      <c r="N67" s="171"/>
      <c r="O67" s="171"/>
      <c r="P67" s="171"/>
      <c r="Q67" s="171"/>
      <c r="R67" s="171"/>
      <c r="S67" s="171"/>
      <c r="T67" s="171"/>
      <c r="U67" s="190"/>
      <c r="V67" s="171"/>
      <c r="W67" s="171"/>
      <c r="X67" s="171"/>
    </row>
    <row r="68" ht="12.75">
      <c r="B68" s="172" t="s">
        <v>119</v>
      </c>
    </row>
    <row r="69" ht="12.75">
      <c r="B69" s="172" t="s">
        <v>120</v>
      </c>
    </row>
    <row r="70" ht="12.75"/>
    <row r="71" ht="12.75"/>
    <row r="72" ht="12.75"/>
    <row r="73" ht="12.75"/>
    <row r="74" ht="12.75">
      <c r="A74" s="178" t="s">
        <v>111</v>
      </c>
    </row>
    <row r="76" ht="10.5" customHeight="1"/>
  </sheetData>
  <sheetProtection sheet="1" selectLockedCells="1"/>
  <mergeCells count="35">
    <mergeCell ref="V5:X5"/>
    <mergeCell ref="B10:L10"/>
    <mergeCell ref="E27:F27"/>
    <mergeCell ref="G35:V35"/>
    <mergeCell ref="B19:I19"/>
    <mergeCell ref="E35:F35"/>
    <mergeCell ref="B12:L12"/>
    <mergeCell ref="B14:L14"/>
    <mergeCell ref="B16:L16"/>
    <mergeCell ref="F5:K5"/>
    <mergeCell ref="B18:L18"/>
    <mergeCell ref="N5:R5"/>
    <mergeCell ref="E39:F39"/>
    <mergeCell ref="G31:V31"/>
    <mergeCell ref="G33:V33"/>
    <mergeCell ref="G27:V27"/>
    <mergeCell ref="G29:V29"/>
    <mergeCell ref="A3:B5"/>
    <mergeCell ref="J22:Q22"/>
    <mergeCell ref="E31:F31"/>
    <mergeCell ref="J24:Q24"/>
    <mergeCell ref="J23:Q23"/>
    <mergeCell ref="E33:F33"/>
    <mergeCell ref="E29:F29"/>
    <mergeCell ref="E41:F41"/>
    <mergeCell ref="G39:V39"/>
    <mergeCell ref="G37:V37"/>
    <mergeCell ref="K50:X50"/>
    <mergeCell ref="K56:X56"/>
    <mergeCell ref="G43:X43"/>
    <mergeCell ref="E37:F37"/>
    <mergeCell ref="E45:F45"/>
    <mergeCell ref="E43:F43"/>
    <mergeCell ref="G45:X45"/>
    <mergeCell ref="G41:V41"/>
  </mergeCells>
  <printOptions horizontalCentered="1"/>
  <pageMargins left="0.3937007874015748" right="0.3937007874015748" top="0.1968503937007874" bottom="0.1968503937007874" header="0" footer="0"/>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Tabelle2">
    <tabColor indexed="11"/>
  </sheetPr>
  <dimension ref="A1:Z82"/>
  <sheetViews>
    <sheetView showGridLines="0" zoomScalePageLayoutView="0" workbookViewId="0" topLeftCell="A1">
      <selection activeCell="X71" sqref="X71:Y71"/>
    </sheetView>
  </sheetViews>
  <sheetFormatPr defaultColWidth="11.421875" defaultRowHeight="12.75"/>
  <cols>
    <col min="1" max="1" width="4.7109375" style="2" customWidth="1"/>
    <col min="2" max="2" width="4.00390625" style="2" customWidth="1"/>
    <col min="3" max="3" width="0.5625" style="2" customWidth="1"/>
    <col min="4" max="4" width="4.421875" style="2" customWidth="1"/>
    <col min="5" max="5" width="0.85546875" style="2" customWidth="1"/>
    <col min="6" max="6" width="5.140625" style="2" customWidth="1"/>
    <col min="7" max="7" width="2.57421875" style="2" customWidth="1"/>
    <col min="8" max="8" width="2.8515625" style="2" customWidth="1"/>
    <col min="9" max="10" width="3.7109375" style="2" customWidth="1"/>
    <col min="11" max="11" width="0.5625" style="2" customWidth="1"/>
    <col min="12" max="12" width="7.7109375" style="2" customWidth="1"/>
    <col min="13" max="13" width="1.8515625" style="2" customWidth="1"/>
    <col min="14" max="14" width="9.140625" style="2" customWidth="1"/>
    <col min="15" max="15" width="2.8515625" style="2" customWidth="1"/>
    <col min="16" max="16" width="0.5625" style="2" customWidth="1"/>
    <col min="17" max="17" width="6.28125" style="2" customWidth="1"/>
    <col min="18" max="18" width="4.28125" style="2" customWidth="1"/>
    <col min="19" max="19" width="0.5625" style="14" customWidth="1"/>
    <col min="20" max="20" width="2.140625" style="2" customWidth="1"/>
    <col min="21" max="21" width="4.00390625" style="2" customWidth="1"/>
    <col min="22" max="22" width="6.7109375" style="2" customWidth="1"/>
    <col min="23" max="23" width="0.42578125" style="2" customWidth="1"/>
    <col min="24" max="24" width="5.28125" style="2" customWidth="1"/>
    <col min="25" max="25" width="7.28125" style="2" customWidth="1"/>
    <col min="26" max="26" width="3.8515625" style="2" customWidth="1"/>
    <col min="27" max="27" width="3.140625" style="2" customWidth="1"/>
    <col min="28" max="16384" width="11.421875" style="2" customWidth="1"/>
  </cols>
  <sheetData>
    <row r="1" spans="2:26" ht="13.5" customHeight="1">
      <c r="B1" s="173"/>
      <c r="C1" s="173"/>
      <c r="D1" s="173"/>
      <c r="E1" s="173"/>
      <c r="F1" s="173"/>
      <c r="G1" s="173"/>
      <c r="H1" s="173"/>
      <c r="I1" s="173"/>
      <c r="J1" s="173"/>
      <c r="K1" s="173"/>
      <c r="L1" s="173"/>
      <c r="M1" s="173"/>
      <c r="N1" s="173"/>
      <c r="O1" s="173"/>
      <c r="P1" s="173"/>
      <c r="Q1" s="173"/>
      <c r="R1" s="173"/>
      <c r="S1" s="188"/>
      <c r="T1" s="173"/>
      <c r="U1" s="173"/>
      <c r="V1" s="173"/>
      <c r="W1" s="173"/>
      <c r="X1" s="173"/>
      <c r="Y1" s="173"/>
      <c r="Z1" s="173"/>
    </row>
    <row r="2" spans="1:26" ht="2.25" customHeight="1">
      <c r="A2" s="297"/>
      <c r="B2" s="196"/>
      <c r="C2" s="196"/>
      <c r="D2" s="176"/>
      <c r="E2" s="176"/>
      <c r="F2" s="197"/>
      <c r="G2" s="198"/>
      <c r="H2" s="198"/>
      <c r="I2" s="198"/>
      <c r="J2" s="198"/>
      <c r="K2" s="198"/>
      <c r="L2" s="199"/>
      <c r="M2" s="199"/>
      <c r="N2" s="199"/>
      <c r="O2" s="199"/>
      <c r="P2" s="199"/>
      <c r="Q2" s="199"/>
      <c r="R2" s="199"/>
      <c r="S2" s="176"/>
      <c r="T2" s="188"/>
      <c r="U2" s="198"/>
      <c r="V2" s="198"/>
      <c r="W2" s="198"/>
      <c r="X2" s="198"/>
      <c r="Y2" s="198"/>
      <c r="Z2" s="173"/>
    </row>
    <row r="3" spans="1:26" ht="15" customHeight="1">
      <c r="A3" s="292" t="s">
        <v>103</v>
      </c>
      <c r="B3" s="196"/>
      <c r="C3" s="173"/>
      <c r="D3" s="175" t="s">
        <v>9</v>
      </c>
      <c r="E3" s="344">
        <f>Deckblatt!F5</f>
        <v>0</v>
      </c>
      <c r="F3" s="344"/>
      <c r="G3" s="344"/>
      <c r="H3" s="344"/>
      <c r="I3" s="344"/>
      <c r="J3" s="171"/>
      <c r="K3" s="171"/>
      <c r="M3" s="175" t="s">
        <v>3</v>
      </c>
      <c r="N3" s="328">
        <f>Deckblatt!N5</f>
        <v>0</v>
      </c>
      <c r="O3" s="328"/>
      <c r="P3" s="328"/>
      <c r="Q3" s="200"/>
      <c r="R3" s="171"/>
      <c r="S3" s="190"/>
      <c r="T3" s="171"/>
      <c r="U3" s="175" t="s">
        <v>17</v>
      </c>
      <c r="V3" s="347">
        <f>Deckblatt!V5</f>
        <v>0</v>
      </c>
      <c r="W3" s="347"/>
      <c r="X3" s="347"/>
      <c r="Y3" s="347"/>
      <c r="Z3" s="173"/>
    </row>
    <row r="4" spans="1:26" ht="13.5" customHeight="1">
      <c r="A4" s="201"/>
      <c r="B4" s="201"/>
      <c r="C4" s="201"/>
      <c r="D4" s="173"/>
      <c r="E4" s="173"/>
      <c r="F4" s="186"/>
      <c r="G4" s="173"/>
      <c r="H4" s="173"/>
      <c r="I4" s="173"/>
      <c r="J4" s="173"/>
      <c r="K4" s="173"/>
      <c r="L4" s="173"/>
      <c r="M4" s="186"/>
      <c r="N4" s="186"/>
      <c r="O4" s="186"/>
      <c r="P4" s="173"/>
      <c r="Q4" s="173"/>
      <c r="R4" s="173"/>
      <c r="S4" s="188"/>
      <c r="T4" s="173"/>
      <c r="U4" s="173"/>
      <c r="V4" s="173"/>
      <c r="W4" s="173"/>
      <c r="X4" s="173"/>
      <c r="Y4" s="173"/>
      <c r="Z4" s="173"/>
    </row>
    <row r="5" spans="1:26" ht="13.5" customHeight="1">
      <c r="A5" s="201"/>
      <c r="B5" s="201"/>
      <c r="C5" s="201"/>
      <c r="D5" s="173"/>
      <c r="E5" s="173"/>
      <c r="F5" s="186"/>
      <c r="G5" s="173"/>
      <c r="H5" s="173"/>
      <c r="I5" s="173"/>
      <c r="J5" s="173"/>
      <c r="K5" s="173"/>
      <c r="L5" s="173"/>
      <c r="M5" s="186"/>
      <c r="N5" s="186"/>
      <c r="O5" s="186"/>
      <c r="P5" s="173"/>
      <c r="Q5" s="173"/>
      <c r="R5" s="173"/>
      <c r="S5" s="188"/>
      <c r="T5" s="173"/>
      <c r="U5" s="173"/>
      <c r="V5" s="173"/>
      <c r="W5" s="173"/>
      <c r="X5" s="173"/>
      <c r="Y5" s="173"/>
      <c r="Z5" s="173"/>
    </row>
    <row r="6" spans="1:26" ht="23.25">
      <c r="A6" s="272" t="s">
        <v>109</v>
      </c>
      <c r="B6" s="178"/>
      <c r="C6" s="178"/>
      <c r="D6" s="178"/>
      <c r="E6" s="178"/>
      <c r="F6" s="178"/>
      <c r="G6" s="178"/>
      <c r="H6" s="178"/>
      <c r="I6" s="178"/>
      <c r="J6" s="178"/>
      <c r="K6" s="178"/>
      <c r="L6" s="179"/>
      <c r="M6" s="179"/>
      <c r="N6" s="179"/>
      <c r="O6" s="206"/>
      <c r="P6" s="206"/>
      <c r="Q6" s="206"/>
      <c r="R6" s="206"/>
      <c r="S6" s="196"/>
      <c r="T6" s="207"/>
      <c r="U6" s="207"/>
      <c r="V6" s="207"/>
      <c r="W6" s="173"/>
      <c r="X6" s="173"/>
      <c r="Y6" s="173"/>
      <c r="Z6" s="173"/>
    </row>
    <row r="7" spans="1:26" ht="14.25" customHeight="1">
      <c r="A7" s="208"/>
      <c r="B7" s="178"/>
      <c r="C7" s="178"/>
      <c r="D7" s="178"/>
      <c r="E7" s="178"/>
      <c r="F7" s="178"/>
      <c r="G7" s="178"/>
      <c r="H7" s="178"/>
      <c r="I7" s="178"/>
      <c r="J7" s="178"/>
      <c r="K7" s="178"/>
      <c r="L7" s="179"/>
      <c r="M7" s="179"/>
      <c r="N7" s="179"/>
      <c r="O7" s="331" t="s">
        <v>82</v>
      </c>
      <c r="P7" s="332"/>
      <c r="Q7" s="332"/>
      <c r="R7" s="332"/>
      <c r="S7" s="202"/>
      <c r="T7" s="343" t="s">
        <v>106</v>
      </c>
      <c r="U7" s="332"/>
      <c r="V7" s="332"/>
      <c r="W7" s="173"/>
      <c r="X7" s="173"/>
      <c r="Y7" s="173"/>
      <c r="Z7" s="173"/>
    </row>
    <row r="8" spans="1:26" ht="15.75" customHeight="1">
      <c r="A8" s="274">
        <v>1</v>
      </c>
      <c r="B8" s="270" t="s">
        <v>16</v>
      </c>
      <c r="C8" s="271"/>
      <c r="D8" s="271"/>
      <c r="E8" s="271"/>
      <c r="F8" s="271"/>
      <c r="G8" s="271"/>
      <c r="H8" s="271"/>
      <c r="I8" s="173"/>
      <c r="J8" s="173"/>
      <c r="K8" s="173"/>
      <c r="L8" s="179"/>
      <c r="M8" s="179"/>
      <c r="N8" s="206"/>
      <c r="O8" s="332"/>
      <c r="P8" s="332"/>
      <c r="Q8" s="332"/>
      <c r="R8" s="332"/>
      <c r="S8" s="202"/>
      <c r="T8" s="332"/>
      <c r="U8" s="332"/>
      <c r="V8" s="332"/>
      <c r="W8" s="206"/>
      <c r="X8" s="196"/>
      <c r="Y8" s="209"/>
      <c r="Z8" s="173"/>
    </row>
    <row r="9" spans="1:26" ht="3.75" customHeight="1">
      <c r="A9" s="210"/>
      <c r="B9" s="173"/>
      <c r="C9" s="173"/>
      <c r="D9" s="173"/>
      <c r="E9" s="173"/>
      <c r="F9" s="173"/>
      <c r="G9" s="173"/>
      <c r="H9" s="173"/>
      <c r="I9" s="173"/>
      <c r="J9" s="173"/>
      <c r="K9" s="173"/>
      <c r="L9" s="179"/>
      <c r="M9" s="179"/>
      <c r="N9" s="211"/>
      <c r="O9" s="212"/>
      <c r="P9" s="176"/>
      <c r="Q9" s="176"/>
      <c r="R9" s="176"/>
      <c r="S9" s="176"/>
      <c r="T9" s="213"/>
      <c r="U9" s="294"/>
      <c r="V9" s="294"/>
      <c r="W9" s="211"/>
      <c r="X9" s="176"/>
      <c r="Y9" s="209"/>
      <c r="Z9" s="173"/>
    </row>
    <row r="10" spans="1:26" ht="12.75" customHeight="1">
      <c r="A10" s="214">
        <v>100</v>
      </c>
      <c r="B10" s="171" t="s">
        <v>104</v>
      </c>
      <c r="C10" s="171"/>
      <c r="D10" s="171"/>
      <c r="E10" s="171"/>
      <c r="F10" s="171"/>
      <c r="G10" s="171"/>
      <c r="H10" s="171"/>
      <c r="I10" s="171"/>
      <c r="J10" s="171"/>
      <c r="K10" s="173"/>
      <c r="L10" s="179"/>
      <c r="M10" s="179"/>
      <c r="N10" s="280"/>
      <c r="O10" s="298"/>
      <c r="P10" s="298"/>
      <c r="Q10" s="329"/>
      <c r="R10" s="330"/>
      <c r="S10" s="216"/>
      <c r="T10" s="333"/>
      <c r="U10" s="333"/>
      <c r="V10" s="334"/>
      <c r="W10" s="209"/>
      <c r="X10" s="217"/>
      <c r="Y10" s="217"/>
      <c r="Z10" s="173"/>
    </row>
    <row r="11" spans="1:26" ht="2.25" customHeight="1">
      <c r="A11" s="214"/>
      <c r="B11" s="171"/>
      <c r="C11" s="171"/>
      <c r="D11" s="171"/>
      <c r="E11" s="171"/>
      <c r="F11" s="171"/>
      <c r="G11" s="171"/>
      <c r="H11" s="171"/>
      <c r="I11" s="171"/>
      <c r="J11" s="171"/>
      <c r="K11" s="173"/>
      <c r="L11" s="179"/>
      <c r="M11" s="179"/>
      <c r="N11" s="215"/>
      <c r="O11" s="188"/>
      <c r="P11" s="299"/>
      <c r="Q11" s="299"/>
      <c r="R11" s="299"/>
      <c r="S11" s="216"/>
      <c r="T11" s="295"/>
      <c r="U11" s="295"/>
      <c r="V11" s="295"/>
      <c r="W11" s="209"/>
      <c r="X11" s="217"/>
      <c r="Y11" s="217"/>
      <c r="Z11" s="173"/>
    </row>
    <row r="12" spans="1:26" ht="12.75" customHeight="1">
      <c r="A12" s="214">
        <v>110</v>
      </c>
      <c r="B12" s="218" t="s">
        <v>83</v>
      </c>
      <c r="C12" s="171"/>
      <c r="D12" s="171"/>
      <c r="E12" s="171"/>
      <c r="F12" s="171"/>
      <c r="G12" s="171"/>
      <c r="H12" s="171"/>
      <c r="I12" s="171"/>
      <c r="J12" s="214"/>
      <c r="K12" s="171"/>
      <c r="L12" s="171"/>
      <c r="M12" s="171"/>
      <c r="N12" s="179"/>
      <c r="O12" s="206"/>
      <c r="P12" s="206"/>
      <c r="Q12" s="206"/>
      <c r="R12" s="219" t="s">
        <v>19</v>
      </c>
      <c r="S12" s="196"/>
      <c r="T12" s="333"/>
      <c r="U12" s="333"/>
      <c r="V12" s="334"/>
      <c r="W12" s="173"/>
      <c r="X12" s="173"/>
      <c r="Y12" s="173"/>
      <c r="Z12" s="173"/>
    </row>
    <row r="13" spans="1:26" ht="14.25" customHeight="1">
      <c r="A13" s="214"/>
      <c r="B13" s="261" t="s">
        <v>91</v>
      </c>
      <c r="C13" s="171"/>
      <c r="D13" s="171"/>
      <c r="E13" s="171"/>
      <c r="F13" s="171"/>
      <c r="G13" s="171"/>
      <c r="H13" s="171"/>
      <c r="I13" s="171"/>
      <c r="J13" s="214"/>
      <c r="K13" s="171"/>
      <c r="L13" s="171"/>
      <c r="M13" s="171"/>
      <c r="N13" s="179"/>
      <c r="O13" s="206"/>
      <c r="P13" s="206"/>
      <c r="Q13" s="206"/>
      <c r="R13" s="206"/>
      <c r="S13" s="196"/>
      <c r="T13" s="207"/>
      <c r="U13" s="207"/>
      <c r="V13" s="207"/>
      <c r="W13" s="173"/>
      <c r="X13" s="173"/>
      <c r="Y13" s="173"/>
      <c r="Z13" s="173"/>
    </row>
    <row r="14" spans="1:26" ht="12.75" customHeight="1">
      <c r="A14" s="214">
        <v>120</v>
      </c>
      <c r="B14" s="218" t="s">
        <v>112</v>
      </c>
      <c r="C14" s="171"/>
      <c r="D14" s="171"/>
      <c r="E14" s="171"/>
      <c r="F14" s="171"/>
      <c r="G14" s="171"/>
      <c r="H14" s="171"/>
      <c r="I14" s="171"/>
      <c r="J14" s="214"/>
      <c r="K14" s="171"/>
      <c r="L14" s="171"/>
      <c r="M14" s="171"/>
      <c r="N14" s="179"/>
      <c r="O14" s="206"/>
      <c r="P14" s="206"/>
      <c r="Q14" s="206"/>
      <c r="R14" s="219" t="s">
        <v>6</v>
      </c>
      <c r="S14" s="196"/>
      <c r="T14" s="333"/>
      <c r="U14" s="333"/>
      <c r="V14" s="334"/>
      <c r="W14" s="173"/>
      <c r="X14" s="173"/>
      <c r="Y14" s="173"/>
      <c r="Z14" s="173"/>
    </row>
    <row r="15" spans="1:26" ht="2.25" customHeight="1">
      <c r="A15" s="214"/>
      <c r="B15" s="171"/>
      <c r="C15" s="171"/>
      <c r="D15" s="171"/>
      <c r="E15" s="171"/>
      <c r="F15" s="171"/>
      <c r="G15" s="171"/>
      <c r="H15" s="171"/>
      <c r="I15" s="171"/>
      <c r="J15" s="214"/>
      <c r="K15" s="171"/>
      <c r="L15" s="171"/>
      <c r="M15" s="171"/>
      <c r="N15" s="179"/>
      <c r="O15" s="206"/>
      <c r="P15" s="206"/>
      <c r="Q15" s="206"/>
      <c r="R15" s="206"/>
      <c r="S15" s="196"/>
      <c r="T15" s="207"/>
      <c r="U15" s="207"/>
      <c r="V15" s="207"/>
      <c r="W15" s="173"/>
      <c r="X15" s="173"/>
      <c r="Y15" s="173"/>
      <c r="Z15" s="173"/>
    </row>
    <row r="16" spans="1:26" ht="12.75" customHeight="1">
      <c r="A16" s="220">
        <v>130</v>
      </c>
      <c r="B16" s="221" t="s">
        <v>18</v>
      </c>
      <c r="C16" s="222"/>
      <c r="D16" s="222"/>
      <c r="E16" s="222"/>
      <c r="F16" s="222"/>
      <c r="G16" s="222"/>
      <c r="H16" s="222"/>
      <c r="I16" s="222"/>
      <c r="J16" s="223"/>
      <c r="K16" s="222"/>
      <c r="L16" s="222"/>
      <c r="M16" s="222"/>
      <c r="N16" s="224"/>
      <c r="O16" s="225"/>
      <c r="P16" s="225"/>
      <c r="Q16" s="225"/>
      <c r="R16" s="225"/>
      <c r="S16" s="300"/>
      <c r="T16" s="226"/>
      <c r="U16" s="226"/>
      <c r="V16" s="226"/>
      <c r="W16" s="227"/>
      <c r="X16" s="339">
        <f>T10+T12-T14</f>
        <v>0</v>
      </c>
      <c r="Y16" s="339"/>
      <c r="Z16" s="173"/>
    </row>
    <row r="17" spans="1:26" ht="12" customHeight="1">
      <c r="A17" s="214"/>
      <c r="B17" s="171"/>
      <c r="C17" s="171"/>
      <c r="D17" s="171"/>
      <c r="E17" s="171"/>
      <c r="F17" s="171"/>
      <c r="G17" s="171"/>
      <c r="H17" s="171"/>
      <c r="I17" s="171"/>
      <c r="J17" s="214"/>
      <c r="K17" s="171"/>
      <c r="L17" s="171"/>
      <c r="M17" s="171"/>
      <c r="N17" s="179"/>
      <c r="O17" s="206"/>
      <c r="P17" s="206"/>
      <c r="Q17" s="206"/>
      <c r="R17" s="206"/>
      <c r="S17" s="196"/>
      <c r="T17" s="207"/>
      <c r="U17" s="207"/>
      <c r="V17" s="207"/>
      <c r="W17" s="173"/>
      <c r="X17" s="173"/>
      <c r="Y17" s="173"/>
      <c r="Z17" s="173"/>
    </row>
    <row r="18" spans="1:26" ht="12" customHeight="1">
      <c r="A18" s="214"/>
      <c r="B18" s="171"/>
      <c r="C18" s="171"/>
      <c r="D18" s="171"/>
      <c r="E18" s="171"/>
      <c r="F18" s="171"/>
      <c r="G18" s="171"/>
      <c r="H18" s="171"/>
      <c r="I18" s="171"/>
      <c r="J18" s="214"/>
      <c r="K18" s="171"/>
      <c r="L18" s="171"/>
      <c r="M18" s="171"/>
      <c r="N18" s="179"/>
      <c r="P18" s="301"/>
      <c r="Q18" s="301"/>
      <c r="R18" s="301"/>
      <c r="S18" s="202"/>
      <c r="T18" s="331" t="s">
        <v>84</v>
      </c>
      <c r="U18" s="332"/>
      <c r="V18" s="332"/>
      <c r="W18" s="173"/>
      <c r="X18" s="173"/>
      <c r="Y18" s="173"/>
      <c r="Z18" s="173"/>
    </row>
    <row r="19" spans="1:26" s="10" customFormat="1" ht="15.75" customHeight="1">
      <c r="A19" s="274">
        <v>2</v>
      </c>
      <c r="B19" s="270" t="s">
        <v>84</v>
      </c>
      <c r="C19" s="271"/>
      <c r="D19" s="271"/>
      <c r="E19" s="271"/>
      <c r="F19" s="271"/>
      <c r="G19" s="271"/>
      <c r="H19" s="271"/>
      <c r="I19" s="228"/>
      <c r="J19" s="228"/>
      <c r="K19" s="228"/>
      <c r="L19" s="229"/>
      <c r="M19" s="229"/>
      <c r="N19" s="230"/>
      <c r="O19" s="301"/>
      <c r="P19" s="301"/>
      <c r="R19" s="301" t="s">
        <v>71</v>
      </c>
      <c r="S19" s="302"/>
      <c r="T19" s="332"/>
      <c r="U19" s="332"/>
      <c r="V19" s="332"/>
      <c r="W19" s="229"/>
      <c r="X19" s="229"/>
      <c r="Y19" s="229"/>
      <c r="Z19" s="229"/>
    </row>
    <row r="20" spans="1:26" ht="3.75" customHeight="1">
      <c r="A20" s="210"/>
      <c r="B20" s="231"/>
      <c r="C20" s="231"/>
      <c r="D20" s="231"/>
      <c r="E20" s="231"/>
      <c r="F20" s="231"/>
      <c r="G20" s="178"/>
      <c r="H20" s="178"/>
      <c r="I20" s="178"/>
      <c r="J20" s="178"/>
      <c r="K20" s="178"/>
      <c r="L20" s="173"/>
      <c r="M20" s="173"/>
      <c r="N20" s="211"/>
      <c r="O20" s="294"/>
      <c r="P20" s="294"/>
      <c r="Q20" s="294"/>
      <c r="R20" s="294"/>
      <c r="S20" s="176"/>
      <c r="T20" s="303"/>
      <c r="U20" s="219"/>
      <c r="V20" s="219"/>
      <c r="W20" s="173"/>
      <c r="X20" s="173"/>
      <c r="Y20" s="173"/>
      <c r="Z20" s="173"/>
    </row>
    <row r="21" spans="1:26" ht="12.75">
      <c r="A21" s="214">
        <v>200</v>
      </c>
      <c r="B21" s="171" t="s">
        <v>105</v>
      </c>
      <c r="C21" s="171"/>
      <c r="D21" s="171"/>
      <c r="E21" s="171"/>
      <c r="F21" s="171"/>
      <c r="G21" s="178"/>
      <c r="H21" s="178"/>
      <c r="I21" s="178"/>
      <c r="J21" s="178"/>
      <c r="K21" s="178"/>
      <c r="L21" s="173"/>
      <c r="M21" s="173"/>
      <c r="N21" s="215"/>
      <c r="O21" s="304"/>
      <c r="P21" s="304"/>
      <c r="Q21" s="345"/>
      <c r="R21" s="346"/>
      <c r="S21" s="188"/>
      <c r="T21" s="333"/>
      <c r="U21" s="333"/>
      <c r="V21" s="334"/>
      <c r="W21" s="173"/>
      <c r="X21" s="173"/>
      <c r="Y21" s="173"/>
      <c r="Z21" s="173"/>
    </row>
    <row r="22" spans="1:26" ht="2.25" customHeight="1">
      <c r="A22" s="214"/>
      <c r="B22" s="171"/>
      <c r="C22" s="171"/>
      <c r="D22" s="171"/>
      <c r="E22" s="171"/>
      <c r="F22" s="171"/>
      <c r="G22" s="178"/>
      <c r="H22" s="178"/>
      <c r="I22" s="178"/>
      <c r="J22" s="178"/>
      <c r="K22" s="178"/>
      <c r="L22" s="178"/>
      <c r="M22" s="173"/>
      <c r="N22" s="173"/>
      <c r="O22" s="173"/>
      <c r="P22" s="173"/>
      <c r="Q22" s="173"/>
      <c r="R22" s="173"/>
      <c r="S22" s="188"/>
      <c r="T22" s="207"/>
      <c r="U22" s="207"/>
      <c r="V22" s="207"/>
      <c r="W22" s="173"/>
      <c r="X22" s="173"/>
      <c r="Y22" s="173"/>
      <c r="Z22" s="173"/>
    </row>
    <row r="23" spans="1:26" ht="12.75">
      <c r="A23" s="214">
        <v>210</v>
      </c>
      <c r="B23" s="189" t="s">
        <v>118</v>
      </c>
      <c r="C23" s="171"/>
      <c r="D23" s="171"/>
      <c r="E23" s="171"/>
      <c r="F23" s="171"/>
      <c r="G23" s="178"/>
      <c r="H23" s="178"/>
      <c r="I23" s="178"/>
      <c r="J23" s="178"/>
      <c r="K23" s="178"/>
      <c r="L23" s="178"/>
      <c r="M23" s="173"/>
      <c r="N23" s="173"/>
      <c r="O23" s="173"/>
      <c r="P23" s="173"/>
      <c r="Q23" s="173"/>
      <c r="R23" s="173"/>
      <c r="S23" s="188"/>
      <c r="T23" s="333"/>
      <c r="U23" s="333"/>
      <c r="V23" s="334"/>
      <c r="W23" s="173"/>
      <c r="X23" s="173"/>
      <c r="Y23" s="173"/>
      <c r="Z23" s="173"/>
    </row>
    <row r="24" spans="1:26" ht="10.5" customHeight="1">
      <c r="A24" s="232"/>
      <c r="B24" s="178"/>
      <c r="C24" s="178"/>
      <c r="D24" s="178"/>
      <c r="E24" s="178"/>
      <c r="F24" s="178"/>
      <c r="G24" s="178"/>
      <c r="H24" s="178"/>
      <c r="I24" s="178"/>
      <c r="J24" s="178"/>
      <c r="K24" s="178"/>
      <c r="L24" s="178"/>
      <c r="M24" s="173"/>
      <c r="N24" s="173"/>
      <c r="O24" s="173"/>
      <c r="P24" s="173"/>
      <c r="Q24" s="173"/>
      <c r="R24" s="173"/>
      <c r="S24" s="188"/>
      <c r="T24" s="207"/>
      <c r="U24" s="207"/>
      <c r="V24" s="207"/>
      <c r="W24" s="173"/>
      <c r="X24" s="173"/>
      <c r="Y24" s="173"/>
      <c r="Z24" s="173"/>
    </row>
    <row r="25" spans="1:26" ht="12.75">
      <c r="A25" s="214">
        <v>220</v>
      </c>
      <c r="B25" s="171" t="s">
        <v>69</v>
      </c>
      <c r="C25" s="171"/>
      <c r="D25" s="178"/>
      <c r="E25" s="178"/>
      <c r="F25" s="178"/>
      <c r="G25" s="178"/>
      <c r="H25" s="178"/>
      <c r="I25" s="178"/>
      <c r="J25" s="178"/>
      <c r="K25" s="178"/>
      <c r="L25" s="178"/>
      <c r="M25" s="173"/>
      <c r="N25" s="173"/>
      <c r="O25" s="173"/>
      <c r="P25" s="173"/>
      <c r="Q25" s="173"/>
      <c r="R25" s="173"/>
      <c r="S25" s="173"/>
      <c r="T25" s="173"/>
      <c r="U25" s="173"/>
      <c r="V25" s="173"/>
      <c r="W25" s="173"/>
      <c r="X25" s="173"/>
      <c r="Y25" s="173"/>
      <c r="Z25" s="173"/>
    </row>
    <row r="26" spans="1:26" ht="12.75">
      <c r="A26" s="214"/>
      <c r="B26" s="178" t="s">
        <v>26</v>
      </c>
      <c r="C26" s="178"/>
      <c r="D26" s="178" t="s">
        <v>29</v>
      </c>
      <c r="E26" s="178"/>
      <c r="F26" s="178"/>
      <c r="G26" s="178"/>
      <c r="H26" s="178"/>
      <c r="I26" s="178"/>
      <c r="J26" s="178"/>
      <c r="K26" s="178"/>
      <c r="L26" s="178" t="s">
        <v>88</v>
      </c>
      <c r="M26" s="178"/>
      <c r="N26" s="178"/>
      <c r="O26" s="178"/>
      <c r="P26" s="178"/>
      <c r="Q26" s="178" t="s">
        <v>89</v>
      </c>
      <c r="R26" s="179"/>
      <c r="S26" s="188"/>
      <c r="T26" s="295"/>
      <c r="U26" s="295"/>
      <c r="V26" s="296"/>
      <c r="W26" s="173"/>
      <c r="X26" s="173"/>
      <c r="Y26" s="173"/>
      <c r="Z26" s="173"/>
    </row>
    <row r="27" spans="1:26" ht="12.75">
      <c r="A27" s="214"/>
      <c r="B27" s="305"/>
      <c r="C27" s="63"/>
      <c r="D27" s="325"/>
      <c r="E27" s="325"/>
      <c r="F27" s="325"/>
      <c r="G27" s="325"/>
      <c r="H27" s="325"/>
      <c r="I27" s="325"/>
      <c r="J27" s="325"/>
      <c r="L27" s="325"/>
      <c r="M27" s="325"/>
      <c r="N27" s="325"/>
      <c r="O27" s="325"/>
      <c r="P27" s="173"/>
      <c r="Q27" s="326"/>
      <c r="R27" s="326"/>
      <c r="S27" s="188"/>
      <c r="T27" s="295"/>
      <c r="U27" s="295"/>
      <c r="V27" s="296"/>
      <c r="W27" s="173"/>
      <c r="X27" s="173"/>
      <c r="Y27" s="173"/>
      <c r="Z27" s="173"/>
    </row>
    <row r="28" spans="1:26" ht="2.25" customHeight="1">
      <c r="A28" s="214"/>
      <c r="B28" s="171"/>
      <c r="C28" s="171"/>
      <c r="D28" s="178"/>
      <c r="E28" s="178"/>
      <c r="F28" s="178"/>
      <c r="G28" s="178"/>
      <c r="H28" s="178"/>
      <c r="I28" s="178"/>
      <c r="J28" s="178"/>
      <c r="K28" s="178"/>
      <c r="L28" s="178"/>
      <c r="M28" s="173"/>
      <c r="N28" s="173"/>
      <c r="O28" s="173"/>
      <c r="P28" s="173"/>
      <c r="Q28" s="173"/>
      <c r="R28" s="219"/>
      <c r="S28" s="188"/>
      <c r="T28" s="295"/>
      <c r="U28" s="295"/>
      <c r="V28" s="296"/>
      <c r="W28" s="173"/>
      <c r="X28" s="173"/>
      <c r="Y28" s="173"/>
      <c r="Z28" s="173"/>
    </row>
    <row r="29" spans="1:26" ht="12.75">
      <c r="A29" s="214"/>
      <c r="B29" s="305"/>
      <c r="C29" s="171"/>
      <c r="D29" s="325"/>
      <c r="E29" s="325"/>
      <c r="F29" s="325"/>
      <c r="G29" s="325"/>
      <c r="H29" s="325"/>
      <c r="I29" s="325"/>
      <c r="J29" s="325"/>
      <c r="K29" s="178"/>
      <c r="L29" s="325"/>
      <c r="M29" s="325"/>
      <c r="N29" s="325"/>
      <c r="O29" s="325"/>
      <c r="P29" s="173"/>
      <c r="Q29" s="326"/>
      <c r="R29" s="326"/>
      <c r="S29" s="188"/>
      <c r="T29" s="295"/>
      <c r="U29" s="295"/>
      <c r="V29" s="296"/>
      <c r="W29" s="173"/>
      <c r="X29" s="173"/>
      <c r="Y29" s="173"/>
      <c r="Z29" s="173"/>
    </row>
    <row r="30" spans="1:26" ht="2.25" customHeight="1">
      <c r="A30" s="214"/>
      <c r="B30" s="171"/>
      <c r="C30" s="171"/>
      <c r="D30" s="178"/>
      <c r="E30" s="178"/>
      <c r="F30" s="178"/>
      <c r="G30" s="178"/>
      <c r="H30" s="178"/>
      <c r="I30" s="178"/>
      <c r="J30" s="178"/>
      <c r="K30" s="178"/>
      <c r="L30" s="178"/>
      <c r="M30" s="173"/>
      <c r="N30" s="173"/>
      <c r="O30" s="173"/>
      <c r="P30" s="173"/>
      <c r="Q30" s="173"/>
      <c r="R30" s="219"/>
      <c r="S30" s="188"/>
      <c r="T30" s="295"/>
      <c r="U30" s="295"/>
      <c r="V30" s="296"/>
      <c r="W30" s="173"/>
      <c r="X30" s="173"/>
      <c r="Y30" s="173"/>
      <c r="Z30" s="173"/>
    </row>
    <row r="31" spans="1:26" ht="12.75">
      <c r="A31" s="214"/>
      <c r="B31" s="305"/>
      <c r="C31" s="171"/>
      <c r="D31" s="325"/>
      <c r="E31" s="325"/>
      <c r="F31" s="325"/>
      <c r="G31" s="325"/>
      <c r="H31" s="325"/>
      <c r="I31" s="325"/>
      <c r="J31" s="325"/>
      <c r="K31" s="178"/>
      <c r="L31" s="325"/>
      <c r="M31" s="325"/>
      <c r="N31" s="325"/>
      <c r="O31" s="325"/>
      <c r="P31" s="173"/>
      <c r="Q31" s="326"/>
      <c r="R31" s="326"/>
      <c r="S31" s="188"/>
      <c r="T31" s="295"/>
      <c r="U31" s="295"/>
      <c r="V31" s="296"/>
      <c r="W31" s="173"/>
      <c r="X31" s="173"/>
      <c r="Y31" s="173"/>
      <c r="Z31" s="173"/>
    </row>
    <row r="32" spans="1:26" ht="2.25" customHeight="1">
      <c r="A32" s="214"/>
      <c r="B32" s="171"/>
      <c r="C32" s="171"/>
      <c r="D32" s="178"/>
      <c r="E32" s="178"/>
      <c r="F32" s="178"/>
      <c r="G32" s="178"/>
      <c r="H32" s="178"/>
      <c r="I32" s="178"/>
      <c r="J32" s="178"/>
      <c r="K32" s="178"/>
      <c r="L32" s="178"/>
      <c r="M32" s="173"/>
      <c r="N32" s="173"/>
      <c r="O32" s="173"/>
      <c r="P32" s="173"/>
      <c r="Q32" s="173"/>
      <c r="R32" s="219"/>
      <c r="S32" s="188"/>
      <c r="T32" s="295"/>
      <c r="U32" s="295"/>
      <c r="V32" s="296"/>
      <c r="W32" s="173"/>
      <c r="X32" s="173"/>
      <c r="Y32" s="173"/>
      <c r="Z32" s="173"/>
    </row>
    <row r="33" spans="1:26" ht="12.75">
      <c r="A33" s="214"/>
      <c r="B33" s="305"/>
      <c r="C33" s="171"/>
      <c r="D33" s="325"/>
      <c r="E33" s="325"/>
      <c r="F33" s="325"/>
      <c r="G33" s="325"/>
      <c r="H33" s="325"/>
      <c r="I33" s="325"/>
      <c r="J33" s="325"/>
      <c r="K33" s="178"/>
      <c r="L33" s="325"/>
      <c r="M33" s="325"/>
      <c r="N33" s="325"/>
      <c r="O33" s="325"/>
      <c r="P33" s="173"/>
      <c r="Q33" s="326"/>
      <c r="R33" s="326"/>
      <c r="S33" s="188"/>
      <c r="T33" s="295"/>
      <c r="U33" s="295"/>
      <c r="V33" s="296"/>
      <c r="W33" s="173"/>
      <c r="X33" s="173"/>
      <c r="Y33" s="173"/>
      <c r="Z33" s="173"/>
    </row>
    <row r="34" spans="1:26" ht="2.25" customHeight="1">
      <c r="A34" s="214"/>
      <c r="B34" s="171"/>
      <c r="C34" s="171"/>
      <c r="D34" s="178"/>
      <c r="E34" s="178"/>
      <c r="F34" s="178"/>
      <c r="G34" s="178"/>
      <c r="H34" s="178"/>
      <c r="I34" s="178"/>
      <c r="J34" s="178"/>
      <c r="K34" s="178"/>
      <c r="L34" s="178"/>
      <c r="M34" s="173"/>
      <c r="N34" s="173"/>
      <c r="O34" s="173"/>
      <c r="P34" s="173"/>
      <c r="Q34" s="173"/>
      <c r="R34" s="219"/>
      <c r="S34" s="188"/>
      <c r="T34" s="295"/>
      <c r="U34" s="295"/>
      <c r="V34" s="296"/>
      <c r="W34" s="173"/>
      <c r="X34" s="173"/>
      <c r="Y34" s="173"/>
      <c r="Z34" s="173"/>
    </row>
    <row r="35" spans="1:26" ht="12.75">
      <c r="A35" s="214"/>
      <c r="B35" s="305"/>
      <c r="C35" s="171"/>
      <c r="D35" s="325"/>
      <c r="E35" s="325"/>
      <c r="F35" s="325"/>
      <c r="G35" s="325"/>
      <c r="H35" s="325"/>
      <c r="I35" s="325"/>
      <c r="J35" s="325"/>
      <c r="K35" s="178"/>
      <c r="L35" s="325"/>
      <c r="M35" s="325"/>
      <c r="N35" s="325"/>
      <c r="O35" s="325"/>
      <c r="P35" s="173"/>
      <c r="Q35" s="326"/>
      <c r="R35" s="326"/>
      <c r="S35" s="188"/>
      <c r="T35" s="295"/>
      <c r="U35" s="295"/>
      <c r="V35" s="296"/>
      <c r="W35" s="173"/>
      <c r="X35" s="173"/>
      <c r="Y35" s="173"/>
      <c r="Z35" s="173"/>
    </row>
    <row r="36" spans="1:26" ht="3" customHeight="1">
      <c r="A36" s="214"/>
      <c r="B36" s="171"/>
      <c r="C36" s="171"/>
      <c r="D36" s="178"/>
      <c r="E36" s="178"/>
      <c r="F36" s="178"/>
      <c r="G36" s="178"/>
      <c r="H36" s="178"/>
      <c r="I36" s="178"/>
      <c r="J36" s="178"/>
      <c r="K36" s="178"/>
      <c r="L36" s="178"/>
      <c r="M36" s="173"/>
      <c r="N36" s="173"/>
      <c r="O36" s="173"/>
      <c r="P36" s="173"/>
      <c r="Q36" s="173"/>
      <c r="R36" s="215"/>
      <c r="S36" s="188"/>
      <c r="T36" s="207"/>
      <c r="U36" s="207"/>
      <c r="V36" s="207"/>
      <c r="W36" s="173"/>
      <c r="X36" s="173"/>
      <c r="Y36" s="173"/>
      <c r="Z36" s="173"/>
    </row>
    <row r="37" spans="1:26" ht="12.75" customHeight="1">
      <c r="A37" s="214"/>
      <c r="B37" s="180" t="s">
        <v>92</v>
      </c>
      <c r="C37" s="171"/>
      <c r="D37" s="178"/>
      <c r="E37" s="178"/>
      <c r="F37" s="178"/>
      <c r="G37" s="178"/>
      <c r="H37" s="178"/>
      <c r="I37" s="178"/>
      <c r="J37" s="178"/>
      <c r="K37" s="178"/>
      <c r="L37" s="178"/>
      <c r="M37" s="173"/>
      <c r="N37" s="173"/>
      <c r="O37" s="173"/>
      <c r="P37" s="173"/>
      <c r="Q37" s="173"/>
      <c r="R37" s="219" t="s">
        <v>19</v>
      </c>
      <c r="S37" s="188"/>
      <c r="T37" s="338">
        <f>SUM(Q27,Q29,Q31,Q33,Q35)</f>
        <v>0</v>
      </c>
      <c r="U37" s="338"/>
      <c r="V37" s="340"/>
      <c r="W37" s="173"/>
      <c r="X37" s="173"/>
      <c r="Y37" s="173"/>
      <c r="Z37" s="173"/>
    </row>
    <row r="38" spans="1:26" ht="2.25" customHeight="1">
      <c r="A38" s="214"/>
      <c r="B38" s="171"/>
      <c r="C38" s="171"/>
      <c r="D38" s="178"/>
      <c r="E38" s="178"/>
      <c r="F38" s="178"/>
      <c r="G38" s="178"/>
      <c r="H38" s="178"/>
      <c r="I38" s="178"/>
      <c r="J38" s="178"/>
      <c r="K38" s="178"/>
      <c r="L38" s="178"/>
      <c r="M38" s="173"/>
      <c r="N38" s="173"/>
      <c r="O38" s="173"/>
      <c r="P38" s="173"/>
      <c r="Q38" s="173"/>
      <c r="R38" s="215"/>
      <c r="S38" s="188"/>
      <c r="T38" s="207"/>
      <c r="U38" s="207"/>
      <c r="V38" s="207"/>
      <c r="W38" s="173"/>
      <c r="X38" s="173"/>
      <c r="Y38" s="173"/>
      <c r="Z38" s="173"/>
    </row>
    <row r="39" spans="1:26" ht="12.75">
      <c r="A39" s="214">
        <v>224</v>
      </c>
      <c r="B39" s="171" t="s">
        <v>122</v>
      </c>
      <c r="C39" s="171"/>
      <c r="D39" s="178"/>
      <c r="E39" s="178"/>
      <c r="F39" s="178"/>
      <c r="G39" s="178"/>
      <c r="H39" s="178"/>
      <c r="I39" s="178"/>
      <c r="J39" s="178"/>
      <c r="K39" s="178"/>
      <c r="L39" s="178"/>
      <c r="M39" s="173"/>
      <c r="N39" s="173"/>
      <c r="O39" s="173"/>
      <c r="P39" s="173"/>
      <c r="Q39" s="173"/>
      <c r="R39" s="219" t="s">
        <v>6</v>
      </c>
      <c r="S39" s="188"/>
      <c r="T39" s="333"/>
      <c r="U39" s="333"/>
      <c r="V39" s="334"/>
      <c r="W39" s="173"/>
      <c r="X39" s="173"/>
      <c r="Y39" s="173"/>
      <c r="Z39" s="173"/>
    </row>
    <row r="40" spans="1:26" ht="9.75" customHeight="1">
      <c r="A40" s="232"/>
      <c r="B40" s="171"/>
      <c r="C40" s="171"/>
      <c r="D40" s="178"/>
      <c r="E40" s="178"/>
      <c r="F40" s="178"/>
      <c r="G40" s="178"/>
      <c r="H40" s="178"/>
      <c r="I40" s="178"/>
      <c r="J40" s="178"/>
      <c r="K40" s="178"/>
      <c r="L40" s="178"/>
      <c r="M40" s="173"/>
      <c r="N40" s="173"/>
      <c r="O40" s="173"/>
      <c r="P40" s="173"/>
      <c r="Q40" s="173"/>
      <c r="R40" s="181"/>
      <c r="S40" s="188"/>
      <c r="T40" s="207"/>
      <c r="U40" s="207"/>
      <c r="V40" s="207"/>
      <c r="W40" s="173"/>
      <c r="X40" s="173"/>
      <c r="Y40" s="173"/>
      <c r="Z40" s="173"/>
    </row>
    <row r="41" spans="1:26" ht="12.75">
      <c r="A41" s="214">
        <v>240</v>
      </c>
      <c r="B41" s="171" t="s">
        <v>20</v>
      </c>
      <c r="C41" s="171"/>
      <c r="D41" s="178"/>
      <c r="E41" s="178"/>
      <c r="F41" s="178"/>
      <c r="G41" s="178"/>
      <c r="H41" s="178"/>
      <c r="I41" s="178"/>
      <c r="J41" s="178"/>
      <c r="K41" s="178"/>
      <c r="L41" s="178"/>
      <c r="M41" s="173"/>
      <c r="N41" s="173"/>
      <c r="O41" s="173"/>
      <c r="P41" s="173"/>
      <c r="Q41" s="173"/>
      <c r="R41" s="219"/>
      <c r="S41" s="188"/>
      <c r="T41" s="341"/>
      <c r="U41" s="341"/>
      <c r="V41" s="342"/>
      <c r="W41" s="173"/>
      <c r="X41" s="173"/>
      <c r="Y41" s="173"/>
      <c r="Z41" s="173"/>
    </row>
    <row r="42" spans="1:26" ht="12.75">
      <c r="A42" s="214"/>
      <c r="B42" s="178" t="s">
        <v>26</v>
      </c>
      <c r="C42" s="178"/>
      <c r="D42" s="178" t="s">
        <v>29</v>
      </c>
      <c r="E42" s="178"/>
      <c r="F42" s="178"/>
      <c r="G42" s="178"/>
      <c r="H42" s="178"/>
      <c r="I42" s="178"/>
      <c r="J42" s="178"/>
      <c r="K42" s="178"/>
      <c r="L42" s="178" t="s">
        <v>88</v>
      </c>
      <c r="M42" s="178"/>
      <c r="N42" s="178"/>
      <c r="O42" s="178"/>
      <c r="P42" s="178"/>
      <c r="Q42" s="178" t="s">
        <v>89</v>
      </c>
      <c r="R42" s="179"/>
      <c r="S42" s="188"/>
      <c r="T42" s="295"/>
      <c r="U42" s="295"/>
      <c r="V42" s="296"/>
      <c r="W42" s="173"/>
      <c r="X42" s="173"/>
      <c r="Y42" s="173"/>
      <c r="Z42" s="173"/>
    </row>
    <row r="43" spans="1:26" ht="12.75">
      <c r="A43" s="214"/>
      <c r="B43" s="305"/>
      <c r="C43" s="171"/>
      <c r="D43" s="325"/>
      <c r="E43" s="325"/>
      <c r="F43" s="325"/>
      <c r="G43" s="325"/>
      <c r="H43" s="325"/>
      <c r="I43" s="325"/>
      <c r="J43" s="325"/>
      <c r="K43" s="178"/>
      <c r="L43" s="325"/>
      <c r="M43" s="325"/>
      <c r="N43" s="325"/>
      <c r="O43" s="325"/>
      <c r="P43" s="173"/>
      <c r="Q43" s="326"/>
      <c r="R43" s="326"/>
      <c r="S43" s="188"/>
      <c r="T43" s="295"/>
      <c r="U43" s="295"/>
      <c r="V43" s="296"/>
      <c r="W43" s="173"/>
      <c r="X43" s="173"/>
      <c r="Y43" s="173"/>
      <c r="Z43" s="173"/>
    </row>
    <row r="44" spans="1:26" ht="2.25" customHeight="1">
      <c r="A44" s="214"/>
      <c r="B44" s="171"/>
      <c r="C44" s="171"/>
      <c r="D44" s="178"/>
      <c r="E44" s="178"/>
      <c r="F44" s="178"/>
      <c r="G44" s="178"/>
      <c r="H44" s="178"/>
      <c r="I44" s="178"/>
      <c r="J44" s="178"/>
      <c r="K44" s="178"/>
      <c r="L44" s="178"/>
      <c r="M44" s="173"/>
      <c r="N44" s="173"/>
      <c r="O44" s="173"/>
      <c r="P44" s="173"/>
      <c r="Q44" s="173"/>
      <c r="R44" s="219"/>
      <c r="S44" s="188"/>
      <c r="T44" s="295"/>
      <c r="U44" s="295"/>
      <c r="V44" s="296"/>
      <c r="W44" s="173"/>
      <c r="X44" s="173"/>
      <c r="Y44" s="173"/>
      <c r="Z44" s="173"/>
    </row>
    <row r="45" spans="1:26" ht="12.75">
      <c r="A45" s="214"/>
      <c r="B45" s="305"/>
      <c r="C45" s="171"/>
      <c r="D45" s="325"/>
      <c r="E45" s="325"/>
      <c r="F45" s="325"/>
      <c r="G45" s="325"/>
      <c r="H45" s="325"/>
      <c r="I45" s="325"/>
      <c r="J45" s="325"/>
      <c r="K45" s="178"/>
      <c r="L45" s="325"/>
      <c r="M45" s="325"/>
      <c r="N45" s="325"/>
      <c r="O45" s="325"/>
      <c r="P45" s="173"/>
      <c r="Q45" s="326"/>
      <c r="R45" s="326"/>
      <c r="S45" s="188"/>
      <c r="T45" s="295"/>
      <c r="U45" s="295"/>
      <c r="V45" s="296"/>
      <c r="W45" s="173"/>
      <c r="X45" s="173"/>
      <c r="Y45" s="173"/>
      <c r="Z45" s="173"/>
    </row>
    <row r="46" spans="1:26" ht="2.25" customHeight="1">
      <c r="A46" s="214"/>
      <c r="B46" s="171"/>
      <c r="C46" s="171"/>
      <c r="D46" s="178"/>
      <c r="E46" s="178"/>
      <c r="F46" s="178"/>
      <c r="G46" s="178"/>
      <c r="H46" s="178"/>
      <c r="I46" s="178"/>
      <c r="J46" s="178"/>
      <c r="K46" s="178"/>
      <c r="L46" s="178"/>
      <c r="M46" s="173"/>
      <c r="N46" s="173"/>
      <c r="O46" s="173"/>
      <c r="P46" s="173"/>
      <c r="Q46" s="173"/>
      <c r="R46" s="219"/>
      <c r="S46" s="188"/>
      <c r="T46" s="295"/>
      <c r="U46" s="295"/>
      <c r="V46" s="296"/>
      <c r="W46" s="173"/>
      <c r="X46" s="173"/>
      <c r="Y46" s="173"/>
      <c r="Z46" s="173"/>
    </row>
    <row r="47" spans="1:26" ht="12.75">
      <c r="A47" s="214"/>
      <c r="B47" s="171"/>
      <c r="C47" s="171"/>
      <c r="D47" s="178"/>
      <c r="E47" s="178"/>
      <c r="F47" s="178"/>
      <c r="G47" s="178"/>
      <c r="H47" s="178"/>
      <c r="I47" s="178"/>
      <c r="J47" s="178"/>
      <c r="K47" s="178"/>
      <c r="L47" s="178"/>
      <c r="M47" s="173"/>
      <c r="N47" s="173"/>
      <c r="O47" s="173"/>
      <c r="P47" s="173"/>
      <c r="Q47" s="173"/>
      <c r="R47" s="216" t="s">
        <v>100</v>
      </c>
      <c r="S47" s="188"/>
      <c r="T47" s="327">
        <f>SUM(Q43,Q45)</f>
        <v>0</v>
      </c>
      <c r="U47" s="327"/>
      <c r="V47" s="327"/>
      <c r="W47" s="173"/>
      <c r="X47" s="173"/>
      <c r="Y47" s="173"/>
      <c r="Z47" s="173"/>
    </row>
    <row r="48" spans="1:26" ht="3" customHeight="1">
      <c r="A48" s="214"/>
      <c r="B48" s="171"/>
      <c r="C48" s="171"/>
      <c r="D48" s="178"/>
      <c r="E48" s="178"/>
      <c r="F48" s="178"/>
      <c r="G48" s="178"/>
      <c r="H48" s="178"/>
      <c r="I48" s="178"/>
      <c r="J48" s="178"/>
      <c r="K48" s="178"/>
      <c r="L48" s="178"/>
      <c r="M48" s="173"/>
      <c r="N48" s="173"/>
      <c r="O48" s="173"/>
      <c r="P48" s="173"/>
      <c r="Q48" s="173"/>
      <c r="R48" s="215"/>
      <c r="S48" s="188"/>
      <c r="T48" s="207"/>
      <c r="U48" s="207"/>
      <c r="V48" s="207"/>
      <c r="W48" s="173"/>
      <c r="X48" s="173"/>
      <c r="Y48" s="173"/>
      <c r="Z48" s="173"/>
    </row>
    <row r="49" spans="1:26" ht="12.75">
      <c r="A49" s="214">
        <v>250</v>
      </c>
      <c r="B49" s="171" t="s">
        <v>21</v>
      </c>
      <c r="C49" s="171"/>
      <c r="D49" s="178"/>
      <c r="E49" s="178"/>
      <c r="F49" s="178"/>
      <c r="G49" s="178"/>
      <c r="H49" s="178"/>
      <c r="I49" s="178"/>
      <c r="J49" s="178"/>
      <c r="K49" s="178"/>
      <c r="L49" s="178"/>
      <c r="M49" s="173"/>
      <c r="N49" s="173"/>
      <c r="O49" s="173"/>
      <c r="P49" s="173"/>
      <c r="Q49" s="173"/>
      <c r="R49" s="219"/>
      <c r="S49" s="188"/>
      <c r="T49" s="341"/>
      <c r="U49" s="341"/>
      <c r="V49" s="342"/>
      <c r="W49" s="173"/>
      <c r="X49" s="173"/>
      <c r="Y49" s="173"/>
      <c r="Z49" s="173"/>
    </row>
    <row r="50" spans="1:26" ht="12.75">
      <c r="A50" s="214"/>
      <c r="B50" s="178" t="s">
        <v>26</v>
      </c>
      <c r="C50" s="178"/>
      <c r="D50" s="178" t="s">
        <v>29</v>
      </c>
      <c r="E50" s="178"/>
      <c r="F50" s="178"/>
      <c r="G50" s="178"/>
      <c r="H50" s="178"/>
      <c r="I50" s="178"/>
      <c r="J50" s="178"/>
      <c r="K50" s="178"/>
      <c r="L50" s="178" t="s">
        <v>88</v>
      </c>
      <c r="M50" s="178"/>
      <c r="N50" s="178"/>
      <c r="O50" s="178"/>
      <c r="P50" s="178"/>
      <c r="Q50" s="178" t="s">
        <v>89</v>
      </c>
      <c r="R50" s="179"/>
      <c r="S50" s="188"/>
      <c r="T50" s="295"/>
      <c r="U50" s="295"/>
      <c r="V50" s="296"/>
      <c r="W50" s="173"/>
      <c r="X50" s="173"/>
      <c r="Y50" s="173"/>
      <c r="Z50" s="173"/>
    </row>
    <row r="51" spans="1:26" ht="12.75">
      <c r="A51" s="214"/>
      <c r="B51" s="305"/>
      <c r="C51" s="171"/>
      <c r="D51" s="325"/>
      <c r="E51" s="325"/>
      <c r="F51" s="325"/>
      <c r="G51" s="325"/>
      <c r="H51" s="325"/>
      <c r="I51" s="325"/>
      <c r="J51" s="325"/>
      <c r="K51" s="178"/>
      <c r="L51" s="325"/>
      <c r="M51" s="325"/>
      <c r="N51" s="325"/>
      <c r="O51" s="325"/>
      <c r="P51" s="173"/>
      <c r="Q51" s="326"/>
      <c r="R51" s="326"/>
      <c r="S51" s="188"/>
      <c r="T51" s="295"/>
      <c r="U51" s="295"/>
      <c r="V51" s="296"/>
      <c r="W51" s="173"/>
      <c r="X51" s="173"/>
      <c r="Y51" s="173"/>
      <c r="Z51" s="173"/>
    </row>
    <row r="52" spans="1:26" ht="2.25" customHeight="1">
      <c r="A52" s="214"/>
      <c r="B52" s="171"/>
      <c r="C52" s="171"/>
      <c r="D52" s="178"/>
      <c r="E52" s="178"/>
      <c r="F52" s="178"/>
      <c r="G52" s="178"/>
      <c r="H52" s="178"/>
      <c r="I52" s="178"/>
      <c r="J52" s="178"/>
      <c r="K52" s="178"/>
      <c r="L52" s="178"/>
      <c r="M52" s="173"/>
      <c r="N52" s="173"/>
      <c r="O52" s="173"/>
      <c r="P52" s="173"/>
      <c r="Q52" s="173"/>
      <c r="R52" s="219"/>
      <c r="S52" s="188"/>
      <c r="T52" s="295"/>
      <c r="U52" s="295"/>
      <c r="V52" s="296"/>
      <c r="W52" s="173"/>
      <c r="X52" s="173"/>
      <c r="Y52" s="173"/>
      <c r="Z52" s="173"/>
    </row>
    <row r="53" spans="1:26" ht="12.75">
      <c r="A53" s="214"/>
      <c r="B53" s="305"/>
      <c r="C53" s="171"/>
      <c r="D53" s="325"/>
      <c r="E53" s="325"/>
      <c r="F53" s="325"/>
      <c r="G53" s="325"/>
      <c r="H53" s="325"/>
      <c r="I53" s="325"/>
      <c r="J53" s="325"/>
      <c r="K53" s="178"/>
      <c r="L53" s="325"/>
      <c r="M53" s="325"/>
      <c r="N53" s="325"/>
      <c r="O53" s="325"/>
      <c r="P53" s="173"/>
      <c r="Q53" s="326"/>
      <c r="R53" s="326"/>
      <c r="S53" s="188"/>
      <c r="T53" s="295"/>
      <c r="U53" s="295"/>
      <c r="V53" s="296"/>
      <c r="W53" s="173"/>
      <c r="X53" s="173"/>
      <c r="Y53" s="173"/>
      <c r="Z53" s="173"/>
    </row>
    <row r="54" spans="1:26" ht="2.25" customHeight="1">
      <c r="A54" s="214"/>
      <c r="B54" s="171"/>
      <c r="C54" s="171"/>
      <c r="D54" s="178"/>
      <c r="E54" s="178"/>
      <c r="F54" s="178"/>
      <c r="G54" s="178"/>
      <c r="H54" s="178"/>
      <c r="I54" s="178"/>
      <c r="J54" s="178"/>
      <c r="K54" s="178"/>
      <c r="L54" s="178"/>
      <c r="M54" s="173"/>
      <c r="N54" s="173"/>
      <c r="O54" s="173"/>
      <c r="P54" s="173"/>
      <c r="Q54" s="173"/>
      <c r="R54" s="219"/>
      <c r="S54" s="188"/>
      <c r="T54" s="295"/>
      <c r="U54" s="295"/>
      <c r="V54" s="296"/>
      <c r="W54" s="173"/>
      <c r="X54" s="173"/>
      <c r="Y54" s="173"/>
      <c r="Z54" s="173"/>
    </row>
    <row r="55" spans="1:26" ht="12.75">
      <c r="A55" s="214"/>
      <c r="B55" s="305"/>
      <c r="C55" s="171"/>
      <c r="D55" s="325"/>
      <c r="E55" s="325"/>
      <c r="F55" s="325"/>
      <c r="G55" s="325"/>
      <c r="H55" s="325"/>
      <c r="I55" s="325"/>
      <c r="J55" s="325"/>
      <c r="K55" s="178"/>
      <c r="L55" s="325"/>
      <c r="M55" s="325"/>
      <c r="N55" s="325"/>
      <c r="O55" s="325"/>
      <c r="P55" s="173"/>
      <c r="Q55" s="326"/>
      <c r="R55" s="326"/>
      <c r="S55" s="188"/>
      <c r="T55" s="295"/>
      <c r="U55" s="295"/>
      <c r="V55" s="296"/>
      <c r="W55" s="173"/>
      <c r="X55" s="173"/>
      <c r="Y55" s="173"/>
      <c r="Z55" s="173"/>
    </row>
    <row r="56" spans="1:26" ht="2.25" customHeight="1">
      <c r="A56" s="214"/>
      <c r="B56" s="171"/>
      <c r="C56" s="171"/>
      <c r="D56" s="178"/>
      <c r="E56" s="178"/>
      <c r="F56" s="178"/>
      <c r="G56" s="178"/>
      <c r="H56" s="178"/>
      <c r="I56" s="178"/>
      <c r="J56" s="178"/>
      <c r="K56" s="178"/>
      <c r="L56" s="178"/>
      <c r="M56" s="173"/>
      <c r="N56" s="173"/>
      <c r="O56" s="173"/>
      <c r="P56" s="173"/>
      <c r="Q56" s="173"/>
      <c r="R56" s="219"/>
      <c r="S56" s="188"/>
      <c r="T56" s="295"/>
      <c r="U56" s="295"/>
      <c r="V56" s="296"/>
      <c r="W56" s="173"/>
      <c r="X56" s="173"/>
      <c r="Y56" s="173"/>
      <c r="Z56" s="173"/>
    </row>
    <row r="57" spans="1:26" ht="12.75">
      <c r="A57" s="214"/>
      <c r="B57" s="305"/>
      <c r="C57" s="171"/>
      <c r="D57" s="325"/>
      <c r="E57" s="325"/>
      <c r="F57" s="325"/>
      <c r="G57" s="325"/>
      <c r="H57" s="325"/>
      <c r="I57" s="325"/>
      <c r="J57" s="325"/>
      <c r="K57" s="178"/>
      <c r="L57" s="325"/>
      <c r="M57" s="325"/>
      <c r="N57" s="325"/>
      <c r="O57" s="325"/>
      <c r="P57" s="173"/>
      <c r="Q57" s="326"/>
      <c r="R57" s="326"/>
      <c r="S57" s="188"/>
      <c r="T57" s="295"/>
      <c r="U57" s="295"/>
      <c r="V57" s="296"/>
      <c r="W57" s="173"/>
      <c r="X57" s="173"/>
      <c r="Y57" s="173"/>
      <c r="Z57" s="173"/>
    </row>
    <row r="58" spans="1:26" ht="2.25" customHeight="1">
      <c r="A58" s="214"/>
      <c r="B58" s="171"/>
      <c r="C58" s="171"/>
      <c r="D58" s="178"/>
      <c r="E58" s="178"/>
      <c r="F58" s="178"/>
      <c r="G58" s="178"/>
      <c r="H58" s="178"/>
      <c r="I58" s="178"/>
      <c r="J58" s="178"/>
      <c r="K58" s="178"/>
      <c r="L58" s="178"/>
      <c r="M58" s="173"/>
      <c r="N58" s="173"/>
      <c r="O58" s="173"/>
      <c r="P58" s="173"/>
      <c r="Q58" s="173"/>
      <c r="R58" s="219"/>
      <c r="S58" s="188"/>
      <c r="T58" s="295"/>
      <c r="U58" s="295"/>
      <c r="V58" s="296"/>
      <c r="W58" s="173"/>
      <c r="X58" s="173"/>
      <c r="Y58" s="173"/>
      <c r="Z58" s="173"/>
    </row>
    <row r="59" spans="1:26" ht="12.75">
      <c r="A59" s="214"/>
      <c r="B59" s="305"/>
      <c r="C59" s="171"/>
      <c r="D59" s="325"/>
      <c r="E59" s="325"/>
      <c r="F59" s="325"/>
      <c r="G59" s="325"/>
      <c r="H59" s="325"/>
      <c r="I59" s="325"/>
      <c r="J59" s="325"/>
      <c r="K59" s="178"/>
      <c r="L59" s="325"/>
      <c r="M59" s="325"/>
      <c r="N59" s="325"/>
      <c r="O59" s="325"/>
      <c r="P59" s="173"/>
      <c r="Q59" s="326"/>
      <c r="R59" s="326"/>
      <c r="S59" s="188"/>
      <c r="T59" s="295"/>
      <c r="U59" s="295"/>
      <c r="V59" s="296"/>
      <c r="W59" s="173"/>
      <c r="X59" s="173"/>
      <c r="Y59" s="173"/>
      <c r="Z59" s="173"/>
    </row>
    <row r="60" spans="1:26" ht="3" customHeight="1">
      <c r="A60" s="214"/>
      <c r="B60" s="171"/>
      <c r="C60" s="171"/>
      <c r="D60" s="178"/>
      <c r="E60" s="178"/>
      <c r="F60" s="178"/>
      <c r="G60" s="178"/>
      <c r="H60" s="178"/>
      <c r="I60" s="178"/>
      <c r="J60" s="178"/>
      <c r="K60" s="178"/>
      <c r="L60" s="178"/>
      <c r="M60" s="173"/>
      <c r="N60" s="173"/>
      <c r="O60" s="173"/>
      <c r="P60" s="173"/>
      <c r="Q60" s="173"/>
      <c r="R60" s="215"/>
      <c r="S60" s="188"/>
      <c r="T60" s="207"/>
      <c r="U60" s="207"/>
      <c r="V60" s="207"/>
      <c r="W60" s="173"/>
      <c r="X60" s="173"/>
      <c r="Y60" s="173"/>
      <c r="Z60" s="173"/>
    </row>
    <row r="61" spans="1:26" ht="12.75" customHeight="1">
      <c r="A61" s="214"/>
      <c r="B61" s="171"/>
      <c r="C61" s="171"/>
      <c r="D61" s="178"/>
      <c r="E61" s="178"/>
      <c r="F61" s="178"/>
      <c r="G61" s="178"/>
      <c r="H61" s="178"/>
      <c r="I61" s="178"/>
      <c r="J61" s="178"/>
      <c r="K61" s="178"/>
      <c r="L61" s="178"/>
      <c r="M61" s="173"/>
      <c r="N61" s="173"/>
      <c r="O61" s="173"/>
      <c r="P61" s="173"/>
      <c r="Q61" s="173"/>
      <c r="R61" s="216" t="s">
        <v>100</v>
      </c>
      <c r="S61" s="188"/>
      <c r="T61" s="327">
        <f>SUM(Q51,Q53,Q55,Q57,Q59)</f>
        <v>0</v>
      </c>
      <c r="U61" s="327"/>
      <c r="V61" s="327"/>
      <c r="W61" s="173"/>
      <c r="X61" s="173"/>
      <c r="Y61" s="173"/>
      <c r="Z61" s="173"/>
    </row>
    <row r="62" spans="1:26" ht="2.25" customHeight="1">
      <c r="A62" s="173"/>
      <c r="B62" s="173"/>
      <c r="C62" s="173"/>
      <c r="D62" s="173"/>
      <c r="E62" s="173"/>
      <c r="F62" s="173"/>
      <c r="G62" s="173"/>
      <c r="H62" s="173"/>
      <c r="I62" s="173"/>
      <c r="J62" s="173"/>
      <c r="K62" s="173"/>
      <c r="L62" s="173"/>
      <c r="M62" s="173"/>
      <c r="N62" s="173"/>
      <c r="O62" s="173"/>
      <c r="P62" s="173"/>
      <c r="Q62" s="173"/>
      <c r="R62" s="173"/>
      <c r="S62" s="188"/>
      <c r="T62" s="173"/>
      <c r="U62" s="173"/>
      <c r="V62" s="173"/>
      <c r="W62" s="173"/>
      <c r="X62" s="173"/>
      <c r="Y62" s="173"/>
      <c r="Z62" s="173"/>
    </row>
    <row r="63" spans="1:26" ht="12.75">
      <c r="A63" s="220">
        <v>280</v>
      </c>
      <c r="B63" s="221" t="s">
        <v>23</v>
      </c>
      <c r="C63" s="222"/>
      <c r="D63" s="222"/>
      <c r="E63" s="222"/>
      <c r="F63" s="222"/>
      <c r="G63" s="227"/>
      <c r="H63" s="227"/>
      <c r="I63" s="227"/>
      <c r="J63" s="227"/>
      <c r="K63" s="227"/>
      <c r="L63" s="227"/>
      <c r="M63" s="227"/>
      <c r="N63" s="227"/>
      <c r="O63" s="227"/>
      <c r="P63" s="227"/>
      <c r="Q63" s="227"/>
      <c r="R63" s="227"/>
      <c r="S63" s="233"/>
      <c r="T63" s="234"/>
      <c r="U63" s="234"/>
      <c r="V63" s="235" t="s">
        <v>6</v>
      </c>
      <c r="W63" s="236"/>
      <c r="X63" s="339">
        <f>T21+T23+T37-T39+T47+T61</f>
        <v>0</v>
      </c>
      <c r="Y63" s="339"/>
      <c r="Z63" s="173"/>
    </row>
    <row r="64" spans="1:26" ht="12.75">
      <c r="A64" s="173"/>
      <c r="B64" s="173"/>
      <c r="C64" s="173"/>
      <c r="D64" s="173"/>
      <c r="E64" s="173"/>
      <c r="F64" s="173"/>
      <c r="G64" s="173"/>
      <c r="H64" s="173"/>
      <c r="I64" s="173"/>
      <c r="J64" s="173"/>
      <c r="K64" s="173"/>
      <c r="L64" s="173"/>
      <c r="M64" s="173"/>
      <c r="N64" s="173"/>
      <c r="O64" s="173"/>
      <c r="P64" s="173"/>
      <c r="Q64" s="173"/>
      <c r="R64" s="173"/>
      <c r="S64" s="188"/>
      <c r="T64" s="173"/>
      <c r="U64" s="173"/>
      <c r="V64" s="173"/>
      <c r="W64" s="173"/>
      <c r="X64" s="173"/>
      <c r="Y64" s="173"/>
      <c r="Z64" s="173"/>
    </row>
    <row r="65" spans="1:26" ht="12.75">
      <c r="A65" s="173"/>
      <c r="B65" s="173"/>
      <c r="C65" s="173"/>
      <c r="D65" s="173"/>
      <c r="E65" s="173"/>
      <c r="F65" s="173"/>
      <c r="G65" s="173"/>
      <c r="H65" s="173"/>
      <c r="I65" s="173"/>
      <c r="J65" s="173"/>
      <c r="K65" s="173"/>
      <c r="L65" s="173"/>
      <c r="M65" s="173"/>
      <c r="N65" s="173"/>
      <c r="O65" s="173"/>
      <c r="P65" s="173"/>
      <c r="Q65" s="173"/>
      <c r="R65" s="173"/>
      <c r="S65" s="188"/>
      <c r="T65" s="173"/>
      <c r="U65" s="173"/>
      <c r="V65" s="173"/>
      <c r="W65" s="173"/>
      <c r="X65" s="173"/>
      <c r="Y65" s="173"/>
      <c r="Z65" s="173"/>
    </row>
    <row r="66" spans="1:26" s="10" customFormat="1" ht="15.75" customHeight="1">
      <c r="A66" s="274">
        <v>3</v>
      </c>
      <c r="B66" s="270" t="s">
        <v>87</v>
      </c>
      <c r="C66" s="271"/>
      <c r="D66" s="271"/>
      <c r="E66" s="271"/>
      <c r="F66" s="271"/>
      <c r="G66" s="271"/>
      <c r="H66" s="271"/>
      <c r="I66" s="229"/>
      <c r="J66" s="229"/>
      <c r="K66" s="229"/>
      <c r="L66" s="229"/>
      <c r="M66" s="229"/>
      <c r="N66" s="229"/>
      <c r="O66" s="229"/>
      <c r="P66" s="229"/>
      <c r="Q66" s="229"/>
      <c r="R66" s="229"/>
      <c r="S66" s="237"/>
      <c r="T66" s="229"/>
      <c r="U66" s="229"/>
      <c r="V66" s="229"/>
      <c r="W66" s="229"/>
      <c r="X66" s="229"/>
      <c r="Y66" s="229"/>
      <c r="Z66" s="229"/>
    </row>
    <row r="67" spans="1:26" s="10" customFormat="1" ht="3.75" customHeight="1">
      <c r="A67" s="238"/>
      <c r="B67" s="239"/>
      <c r="C67" s="239"/>
      <c r="D67" s="239"/>
      <c r="E67" s="239"/>
      <c r="F67" s="239"/>
      <c r="G67" s="229"/>
      <c r="H67" s="229"/>
      <c r="I67" s="229"/>
      <c r="J67" s="229"/>
      <c r="K67" s="229"/>
      <c r="L67" s="229"/>
      <c r="M67" s="229"/>
      <c r="N67" s="229"/>
      <c r="O67" s="229"/>
      <c r="P67" s="229"/>
      <c r="Q67" s="229"/>
      <c r="R67" s="229"/>
      <c r="S67" s="237"/>
      <c r="T67" s="229"/>
      <c r="U67" s="229"/>
      <c r="V67" s="229"/>
      <c r="W67" s="229"/>
      <c r="X67" s="229"/>
      <c r="Y67" s="229"/>
      <c r="Z67" s="229"/>
    </row>
    <row r="68" spans="1:26" ht="12.75">
      <c r="A68" s="214">
        <v>320</v>
      </c>
      <c r="B68" s="171" t="s">
        <v>90</v>
      </c>
      <c r="C68" s="178"/>
      <c r="D68" s="178"/>
      <c r="E68" s="178"/>
      <c r="F68" s="178"/>
      <c r="G68" s="178"/>
      <c r="H68" s="178"/>
      <c r="I68" s="178"/>
      <c r="J68" s="178"/>
      <c r="K68" s="178"/>
      <c r="L68" s="178"/>
      <c r="M68" s="173"/>
      <c r="N68" s="173"/>
      <c r="O68" s="173"/>
      <c r="P68" s="173"/>
      <c r="Q68" s="173"/>
      <c r="R68" s="173"/>
      <c r="S68" s="188"/>
      <c r="T68" s="207"/>
      <c r="U68" s="240"/>
      <c r="V68" s="240" t="s">
        <v>19</v>
      </c>
      <c r="W68" s="295"/>
      <c r="X68" s="326"/>
      <c r="Y68" s="326"/>
      <c r="Z68" s="173"/>
    </row>
    <row r="69" spans="1:26" ht="12.75">
      <c r="A69" s="214"/>
      <c r="B69" s="171" t="s">
        <v>116</v>
      </c>
      <c r="C69" s="178"/>
      <c r="D69" s="178"/>
      <c r="E69" s="178"/>
      <c r="F69" s="178"/>
      <c r="G69" s="178"/>
      <c r="H69" s="178"/>
      <c r="I69" s="178"/>
      <c r="J69" s="178"/>
      <c r="K69" s="178"/>
      <c r="L69" s="178"/>
      <c r="M69" s="173"/>
      <c r="N69" s="173"/>
      <c r="O69" s="215"/>
      <c r="P69" s="173"/>
      <c r="Q69" s="173"/>
      <c r="R69" s="178"/>
      <c r="S69" s="173"/>
      <c r="T69" s="207"/>
      <c r="U69" s="241"/>
      <c r="Z69" s="173"/>
    </row>
    <row r="70" spans="1:26" ht="2.25" customHeight="1">
      <c r="A70" s="214"/>
      <c r="B70" s="171"/>
      <c r="C70" s="178"/>
      <c r="D70" s="178"/>
      <c r="E70" s="178"/>
      <c r="F70" s="178"/>
      <c r="G70" s="178"/>
      <c r="H70" s="178"/>
      <c r="I70" s="178"/>
      <c r="J70" s="178"/>
      <c r="K70" s="178"/>
      <c r="L70" s="178"/>
      <c r="M70" s="173"/>
      <c r="N70" s="173"/>
      <c r="O70" s="173"/>
      <c r="P70" s="173"/>
      <c r="Q70" s="173"/>
      <c r="R70" s="173"/>
      <c r="S70" s="188"/>
      <c r="T70" s="207"/>
      <c r="U70" s="240"/>
      <c r="V70" s="240"/>
      <c r="W70" s="209"/>
      <c r="X70" s="217"/>
      <c r="Y70" s="217"/>
      <c r="Z70" s="173"/>
    </row>
    <row r="71" spans="1:26" ht="12" customHeight="1">
      <c r="A71" s="214">
        <v>330</v>
      </c>
      <c r="B71" s="171" t="s">
        <v>94</v>
      </c>
      <c r="C71" s="178"/>
      <c r="D71" s="178"/>
      <c r="E71" s="178"/>
      <c r="F71" s="178"/>
      <c r="G71" s="178"/>
      <c r="H71" s="178"/>
      <c r="I71" s="178"/>
      <c r="J71" s="178"/>
      <c r="K71" s="178"/>
      <c r="L71" s="178"/>
      <c r="M71" s="173"/>
      <c r="N71" s="173"/>
      <c r="O71" s="173"/>
      <c r="P71" s="173"/>
      <c r="Q71" s="173"/>
      <c r="R71" s="173"/>
      <c r="S71" s="173"/>
      <c r="T71" s="173"/>
      <c r="U71" s="205"/>
      <c r="V71" s="242" t="s">
        <v>6</v>
      </c>
      <c r="W71" s="295"/>
      <c r="X71" s="326"/>
      <c r="Y71" s="326"/>
      <c r="Z71" s="173"/>
    </row>
    <row r="72" spans="1:26" ht="14.25" customHeight="1">
      <c r="A72" s="214"/>
      <c r="B72" s="171"/>
      <c r="C72" s="178"/>
      <c r="D72" s="178"/>
      <c r="E72" s="178"/>
      <c r="F72" s="178"/>
      <c r="G72" s="178"/>
      <c r="H72" s="178"/>
      <c r="I72" s="178"/>
      <c r="J72" s="178"/>
      <c r="K72" s="178"/>
      <c r="L72" s="178"/>
      <c r="M72" s="173"/>
      <c r="N72" s="173"/>
      <c r="O72" s="173"/>
      <c r="P72" s="173"/>
      <c r="Q72" s="173"/>
      <c r="R72" s="215"/>
      <c r="S72" s="188"/>
      <c r="T72" s="207"/>
      <c r="U72" s="240"/>
      <c r="V72" s="173"/>
      <c r="W72" s="173"/>
      <c r="X72" s="173"/>
      <c r="Y72" s="173"/>
      <c r="Z72" s="173"/>
    </row>
    <row r="73" spans="1:26" ht="13.5" customHeight="1">
      <c r="A73" s="173"/>
      <c r="B73" s="173"/>
      <c r="C73" s="178"/>
      <c r="D73" s="178"/>
      <c r="E73" s="178"/>
      <c r="F73" s="178"/>
      <c r="G73" s="178"/>
      <c r="H73" s="178"/>
      <c r="I73" s="178"/>
      <c r="J73" s="178"/>
      <c r="K73" s="178"/>
      <c r="L73" s="178"/>
      <c r="M73" s="173"/>
      <c r="N73" s="173"/>
      <c r="O73" s="173"/>
      <c r="P73" s="173"/>
      <c r="Q73" s="173"/>
      <c r="R73" s="219"/>
      <c r="S73" s="188"/>
      <c r="T73" s="173"/>
      <c r="U73" s="205"/>
      <c r="V73" s="173"/>
      <c r="W73" s="173"/>
      <c r="X73" s="173"/>
      <c r="Y73" s="173"/>
      <c r="Z73" s="173"/>
    </row>
    <row r="74" spans="1:26" s="10" customFormat="1" ht="15.75" customHeight="1">
      <c r="A74" s="274">
        <v>4</v>
      </c>
      <c r="B74" s="270" t="s">
        <v>24</v>
      </c>
      <c r="C74" s="271"/>
      <c r="D74" s="271"/>
      <c r="E74" s="271"/>
      <c r="F74" s="271"/>
      <c r="G74" s="271"/>
      <c r="H74" s="271"/>
      <c r="I74" s="229"/>
      <c r="J74" s="229"/>
      <c r="K74" s="229"/>
      <c r="L74" s="229"/>
      <c r="M74" s="229"/>
      <c r="N74" s="229"/>
      <c r="O74" s="229"/>
      <c r="P74" s="229"/>
      <c r="Q74" s="229"/>
      <c r="R74" s="229"/>
      <c r="S74" s="237"/>
      <c r="T74" s="243"/>
      <c r="U74" s="243"/>
      <c r="V74" s="243"/>
      <c r="W74" s="244"/>
      <c r="X74" s="243"/>
      <c r="Y74" s="243"/>
      <c r="Z74" s="229"/>
    </row>
    <row r="75" spans="1:26" ht="3.75" customHeight="1">
      <c r="A75" s="245"/>
      <c r="B75" s="246"/>
      <c r="C75" s="246"/>
      <c r="D75" s="246"/>
      <c r="E75" s="246"/>
      <c r="F75" s="246"/>
      <c r="G75" s="173"/>
      <c r="H75" s="173"/>
      <c r="I75" s="173"/>
      <c r="J75" s="173"/>
      <c r="K75" s="173"/>
      <c r="L75" s="173"/>
      <c r="M75" s="173"/>
      <c r="N75" s="173"/>
      <c r="O75" s="173"/>
      <c r="P75" s="173"/>
      <c r="Q75" s="173"/>
      <c r="R75" s="173"/>
      <c r="S75" s="188"/>
      <c r="T75" s="217"/>
      <c r="U75" s="217"/>
      <c r="V75" s="217"/>
      <c r="W75" s="247"/>
      <c r="X75" s="217"/>
      <c r="Y75" s="217"/>
      <c r="Z75" s="173"/>
    </row>
    <row r="76" spans="1:26" ht="12" customHeight="1">
      <c r="A76" s="214">
        <v>410</v>
      </c>
      <c r="B76" s="171" t="s">
        <v>24</v>
      </c>
      <c r="C76" s="171"/>
      <c r="D76" s="173"/>
      <c r="E76" s="173"/>
      <c r="F76" s="173"/>
      <c r="G76" s="173"/>
      <c r="H76" s="173"/>
      <c r="I76" s="173"/>
      <c r="J76" s="173"/>
      <c r="K76" s="173"/>
      <c r="L76" s="173"/>
      <c r="M76" s="173"/>
      <c r="N76" s="173"/>
      <c r="O76" s="173"/>
      <c r="P76" s="173"/>
      <c r="Q76" s="173"/>
      <c r="R76" s="173"/>
      <c r="S76" s="188"/>
      <c r="T76" s="207"/>
      <c r="U76" s="207"/>
      <c r="V76" s="207"/>
      <c r="W76" s="209"/>
      <c r="X76" s="338">
        <f>X16-X63+X68-X71</f>
        <v>0</v>
      </c>
      <c r="Y76" s="338"/>
      <c r="Z76" s="176"/>
    </row>
    <row r="77" spans="1:26" ht="2.25" customHeight="1">
      <c r="A77" s="214"/>
      <c r="B77" s="171"/>
      <c r="C77" s="171"/>
      <c r="D77" s="173"/>
      <c r="E77" s="173"/>
      <c r="F77" s="173"/>
      <c r="G77" s="173"/>
      <c r="H77" s="173"/>
      <c r="I77" s="173"/>
      <c r="J77" s="173"/>
      <c r="K77" s="173"/>
      <c r="L77" s="173"/>
      <c r="M77" s="173"/>
      <c r="N77" s="173"/>
      <c r="O77" s="173"/>
      <c r="P77" s="173"/>
      <c r="Q77" s="173"/>
      <c r="R77" s="173"/>
      <c r="S77" s="188"/>
      <c r="T77" s="207"/>
      <c r="U77" s="207"/>
      <c r="V77" s="207"/>
      <c r="W77" s="209"/>
      <c r="X77" s="217"/>
      <c r="Y77" s="217"/>
      <c r="Z77" s="173"/>
    </row>
    <row r="78" spans="1:26" ht="12" customHeight="1">
      <c r="A78" s="214">
        <v>430</v>
      </c>
      <c r="B78" s="171" t="s">
        <v>121</v>
      </c>
      <c r="C78" s="171"/>
      <c r="D78" s="178"/>
      <c r="E78" s="178"/>
      <c r="F78" s="178"/>
      <c r="G78" s="178"/>
      <c r="H78" s="178"/>
      <c r="I78" s="178"/>
      <c r="J78" s="178"/>
      <c r="K78" s="178"/>
      <c r="L78" s="178"/>
      <c r="M78" s="178"/>
      <c r="N78" s="178"/>
      <c r="O78" s="178"/>
      <c r="P78" s="178"/>
      <c r="Q78" s="178"/>
      <c r="R78" s="178"/>
      <c r="S78" s="188"/>
      <c r="T78" s="217"/>
      <c r="U78" s="209"/>
      <c r="V78" s="207" t="s">
        <v>6</v>
      </c>
      <c r="W78" s="247"/>
      <c r="X78" s="337">
        <v>10000</v>
      </c>
      <c r="Y78" s="337"/>
      <c r="Z78" s="176"/>
    </row>
    <row r="79" spans="1:26" ht="2.25" customHeight="1">
      <c r="A79" s="248"/>
      <c r="B79" s="178"/>
      <c r="C79" s="178"/>
      <c r="D79" s="178"/>
      <c r="E79" s="178"/>
      <c r="F79" s="178"/>
      <c r="G79" s="178"/>
      <c r="H79" s="178"/>
      <c r="I79" s="178"/>
      <c r="J79" s="178"/>
      <c r="K79" s="178"/>
      <c r="L79" s="178"/>
      <c r="M79" s="178"/>
      <c r="N79" s="178"/>
      <c r="O79" s="178"/>
      <c r="P79" s="178"/>
      <c r="Q79" s="178"/>
      <c r="R79" s="178"/>
      <c r="S79" s="173"/>
      <c r="T79" s="217"/>
      <c r="U79" s="217"/>
      <c r="V79" s="217"/>
      <c r="W79" s="209"/>
      <c r="X79" s="217"/>
      <c r="Y79" s="217"/>
      <c r="Z79" s="173"/>
    </row>
    <row r="80" spans="1:26" ht="12" customHeight="1">
      <c r="A80" s="249">
        <v>500</v>
      </c>
      <c r="B80" s="250" t="s">
        <v>72</v>
      </c>
      <c r="C80" s="251"/>
      <c r="D80" s="251"/>
      <c r="E80" s="251"/>
      <c r="F80" s="251"/>
      <c r="G80" s="251"/>
      <c r="H80" s="251"/>
      <c r="I80" s="251"/>
      <c r="J80" s="251"/>
      <c r="K80" s="252"/>
      <c r="L80" s="252"/>
      <c r="M80" s="252"/>
      <c r="N80" s="252"/>
      <c r="O80" s="252"/>
      <c r="P80" s="252"/>
      <c r="Q80" s="252"/>
      <c r="R80" s="252"/>
      <c r="S80" s="253"/>
      <c r="T80" s="254"/>
      <c r="U80" s="254"/>
      <c r="V80" s="254"/>
      <c r="W80" s="255"/>
      <c r="X80" s="335">
        <f>IF((X76-X78)&lt;0,0,(X76-X78))</f>
        <v>0</v>
      </c>
      <c r="Y80" s="336"/>
      <c r="Z80" s="256"/>
    </row>
    <row r="81" spans="1:26" ht="12.75">
      <c r="A81" s="173"/>
      <c r="B81" s="173"/>
      <c r="C81" s="173"/>
      <c r="D81" s="173"/>
      <c r="E81" s="173"/>
      <c r="F81" s="173"/>
      <c r="G81" s="173"/>
      <c r="H81" s="173"/>
      <c r="I81" s="173"/>
      <c r="J81" s="173"/>
      <c r="K81" s="173"/>
      <c r="L81" s="173"/>
      <c r="M81" s="173"/>
      <c r="N81" s="173"/>
      <c r="O81" s="173"/>
      <c r="P81" s="173"/>
      <c r="Q81" s="173"/>
      <c r="R81" s="173"/>
      <c r="S81" s="188"/>
      <c r="T81" s="173"/>
      <c r="U81" s="173"/>
      <c r="V81" s="173"/>
      <c r="W81" s="173"/>
      <c r="X81" s="173"/>
      <c r="Y81" s="173"/>
      <c r="Z81" s="173"/>
    </row>
    <row r="82" spans="1:26" ht="12.75">
      <c r="A82" s="173"/>
      <c r="B82" s="173"/>
      <c r="C82" s="173"/>
      <c r="D82" s="173"/>
      <c r="E82" s="173"/>
      <c r="F82" s="173"/>
      <c r="G82" s="173"/>
      <c r="H82" s="173"/>
      <c r="I82" s="173"/>
      <c r="J82" s="173"/>
      <c r="K82" s="173"/>
      <c r="L82" s="173"/>
      <c r="M82" s="173"/>
      <c r="N82" s="173"/>
      <c r="O82" s="173"/>
      <c r="P82" s="173"/>
      <c r="Q82" s="173"/>
      <c r="R82" s="173"/>
      <c r="S82" s="188"/>
      <c r="T82" s="173"/>
      <c r="U82" s="173"/>
      <c r="V82" s="173"/>
      <c r="W82" s="173"/>
      <c r="X82" s="173"/>
      <c r="Y82" s="173"/>
      <c r="Z82" s="173"/>
    </row>
  </sheetData>
  <sheetProtection sheet="1" selectLockedCells="1"/>
  <mergeCells count="62">
    <mergeCell ref="T7:V8"/>
    <mergeCell ref="T18:V19"/>
    <mergeCell ref="T39:V39"/>
    <mergeCell ref="E3:I3"/>
    <mergeCell ref="Q21:R21"/>
    <mergeCell ref="T12:V12"/>
    <mergeCell ref="T14:V14"/>
    <mergeCell ref="T21:V21"/>
    <mergeCell ref="V3:Y3"/>
    <mergeCell ref="D27:J27"/>
    <mergeCell ref="X16:Y16"/>
    <mergeCell ref="X63:Y63"/>
    <mergeCell ref="T10:V10"/>
    <mergeCell ref="T37:V37"/>
    <mergeCell ref="T41:V41"/>
    <mergeCell ref="T49:V49"/>
    <mergeCell ref="D29:J29"/>
    <mergeCell ref="Q29:R29"/>
    <mergeCell ref="T23:V23"/>
    <mergeCell ref="L29:O29"/>
    <mergeCell ref="X80:Y80"/>
    <mergeCell ref="X78:Y78"/>
    <mergeCell ref="X76:Y76"/>
    <mergeCell ref="D43:J43"/>
    <mergeCell ref="L43:O43"/>
    <mergeCell ref="Q43:R43"/>
    <mergeCell ref="N3:P3"/>
    <mergeCell ref="Q10:R10"/>
    <mergeCell ref="O7:R8"/>
    <mergeCell ref="Q31:R31"/>
    <mergeCell ref="Q33:R33"/>
    <mergeCell ref="Q35:R35"/>
    <mergeCell ref="L27:O27"/>
    <mergeCell ref="Q27:R27"/>
    <mergeCell ref="D31:J31"/>
    <mergeCell ref="D33:J33"/>
    <mergeCell ref="D35:J35"/>
    <mergeCell ref="L31:O31"/>
    <mergeCell ref="L33:O33"/>
    <mergeCell ref="L35:O35"/>
    <mergeCell ref="D45:J45"/>
    <mergeCell ref="L45:O45"/>
    <mergeCell ref="Q45:R45"/>
    <mergeCell ref="T47:V47"/>
    <mergeCell ref="T61:V61"/>
    <mergeCell ref="Q51:R51"/>
    <mergeCell ref="Q53:R53"/>
    <mergeCell ref="Q55:R55"/>
    <mergeCell ref="Q57:R57"/>
    <mergeCell ref="Q59:R59"/>
    <mergeCell ref="L51:O51"/>
    <mergeCell ref="L53:O53"/>
    <mergeCell ref="L55:O55"/>
    <mergeCell ref="D55:J55"/>
    <mergeCell ref="D53:J53"/>
    <mergeCell ref="D51:J51"/>
    <mergeCell ref="L57:O57"/>
    <mergeCell ref="D57:J57"/>
    <mergeCell ref="D59:J59"/>
    <mergeCell ref="L59:O59"/>
    <mergeCell ref="X68:Y68"/>
    <mergeCell ref="X71:Y71"/>
  </mergeCells>
  <printOptions horizontalCentered="1"/>
  <pageMargins left="0.3937007874015748" right="0.3937007874015748"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sheetPr>
  <dimension ref="A2:AD77"/>
  <sheetViews>
    <sheetView showGridLines="0" zoomScalePageLayoutView="0" workbookViewId="0" topLeftCell="A1">
      <selection activeCell="Q19" sqref="Q19:R19"/>
    </sheetView>
  </sheetViews>
  <sheetFormatPr defaultColWidth="11.421875" defaultRowHeight="12.75"/>
  <cols>
    <col min="1" max="1" width="4.7109375" style="173" customWidth="1"/>
    <col min="2" max="2" width="4.00390625" style="173" customWidth="1"/>
    <col min="3" max="3" width="0.5625" style="173" customWidth="1"/>
    <col min="4" max="4" width="4.421875" style="173" customWidth="1"/>
    <col min="5" max="5" width="0.85546875" style="173" customWidth="1"/>
    <col min="6" max="6" width="5.140625" style="173" customWidth="1"/>
    <col min="7" max="7" width="2.57421875" style="173" customWidth="1"/>
    <col min="8" max="8" width="2.8515625" style="173" customWidth="1"/>
    <col min="9" max="10" width="3.7109375" style="173" customWidth="1"/>
    <col min="11" max="11" width="0.5625" style="173" customWidth="1"/>
    <col min="12" max="12" width="9.7109375" style="173" customWidth="1"/>
    <col min="13" max="13" width="1.1484375" style="173" customWidth="1"/>
    <col min="14" max="14" width="0.85546875" style="173" hidden="1" customWidth="1"/>
    <col min="15" max="15" width="11.140625" style="173" customWidth="1"/>
    <col min="16" max="16" width="0.5625" style="173" customWidth="1"/>
    <col min="17" max="17" width="6.28125" style="173" customWidth="1"/>
    <col min="18" max="18" width="4.28125" style="173" customWidth="1"/>
    <col min="19" max="19" width="0.5625" style="188" customWidth="1"/>
    <col min="20" max="20" width="2.140625" style="173" customWidth="1"/>
    <col min="21" max="21" width="4.00390625" style="173" customWidth="1"/>
    <col min="22" max="22" width="6.7109375" style="173" customWidth="1"/>
    <col min="23" max="23" width="0.42578125" style="173" customWidth="1"/>
    <col min="24" max="24" width="5.28125" style="173" customWidth="1"/>
    <col min="25" max="25" width="7.28125" style="173" customWidth="1"/>
    <col min="26" max="26" width="3.8515625" style="173" customWidth="1"/>
    <col min="27" max="27" width="3.140625" style="173" customWidth="1"/>
    <col min="28" max="16384" width="11.421875" style="173" customWidth="1"/>
  </cols>
  <sheetData>
    <row r="1" ht="13.5" customHeight="1"/>
    <row r="2" spans="1:25" ht="2.25" customHeight="1">
      <c r="A2" s="297"/>
      <c r="B2" s="196"/>
      <c r="C2" s="196"/>
      <c r="D2" s="176"/>
      <c r="E2" s="176"/>
      <c r="F2" s="197"/>
      <c r="G2" s="198"/>
      <c r="H2" s="198"/>
      <c r="I2" s="198"/>
      <c r="J2" s="198"/>
      <c r="K2" s="198"/>
      <c r="L2" s="199"/>
      <c r="M2" s="199"/>
      <c r="N2" s="199"/>
      <c r="O2" s="199"/>
      <c r="P2" s="199"/>
      <c r="Q2" s="199"/>
      <c r="R2" s="199"/>
      <c r="S2" s="176"/>
      <c r="T2" s="188"/>
      <c r="U2" s="198"/>
      <c r="V2" s="198"/>
      <c r="W2" s="198"/>
      <c r="X2" s="198"/>
      <c r="Y2" s="198"/>
    </row>
    <row r="3" spans="1:25" ht="15" customHeight="1">
      <c r="A3" s="292" t="s">
        <v>102</v>
      </c>
      <c r="B3" s="196"/>
      <c r="D3" s="175" t="s">
        <v>9</v>
      </c>
      <c r="E3" s="344">
        <f>Deckblatt!F5</f>
        <v>0</v>
      </c>
      <c r="F3" s="344"/>
      <c r="G3" s="344"/>
      <c r="H3" s="344"/>
      <c r="I3" s="344"/>
      <c r="J3" s="171"/>
      <c r="K3" s="171"/>
      <c r="L3" s="175" t="s">
        <v>3</v>
      </c>
      <c r="M3" s="328">
        <f>Deckblatt!N5</f>
        <v>0</v>
      </c>
      <c r="N3" s="328"/>
      <c r="O3" s="328"/>
      <c r="P3" s="328"/>
      <c r="Q3" s="200"/>
      <c r="R3" s="171"/>
      <c r="S3" s="190"/>
      <c r="T3" s="171"/>
      <c r="U3" s="175" t="s">
        <v>17</v>
      </c>
      <c r="V3" s="347">
        <f>Deckblatt!V5</f>
        <v>0</v>
      </c>
      <c r="W3" s="347"/>
      <c r="X3" s="347"/>
      <c r="Y3" s="347"/>
    </row>
    <row r="4" spans="1:15" ht="13.5" customHeight="1">
      <c r="A4" s="201"/>
      <c r="B4" s="201"/>
      <c r="C4" s="201"/>
      <c r="F4" s="186"/>
      <c r="M4" s="186"/>
      <c r="N4" s="186"/>
      <c r="O4" s="186"/>
    </row>
    <row r="5" spans="1:30" s="171" customFormat="1" ht="13.5" customHeight="1">
      <c r="A5" s="195"/>
      <c r="B5" s="195"/>
      <c r="C5" s="195"/>
      <c r="D5" s="196"/>
      <c r="E5" s="196"/>
      <c r="F5" s="196"/>
      <c r="G5" s="202"/>
      <c r="H5" s="202"/>
      <c r="I5" s="202"/>
      <c r="J5" s="202"/>
      <c r="K5" s="202"/>
      <c r="L5" s="203"/>
      <c r="M5" s="202"/>
      <c r="N5" s="202"/>
      <c r="O5" s="203"/>
      <c r="P5" s="204"/>
      <c r="Q5" s="204"/>
      <c r="R5" s="204"/>
      <c r="S5" s="204"/>
      <c r="T5" s="204"/>
      <c r="U5" s="204"/>
      <c r="V5" s="204"/>
      <c r="X5" s="204"/>
      <c r="Y5" s="204"/>
      <c r="Z5" s="205"/>
      <c r="AA5" s="257"/>
      <c r="AB5" s="205"/>
      <c r="AC5" s="204"/>
      <c r="AD5" s="204"/>
    </row>
    <row r="6" spans="1:22" ht="23.25">
      <c r="A6" s="275" t="s">
        <v>108</v>
      </c>
      <c r="B6" s="178"/>
      <c r="C6" s="178"/>
      <c r="D6" s="178"/>
      <c r="E6" s="178"/>
      <c r="F6" s="178"/>
      <c r="G6" s="178"/>
      <c r="H6" s="178"/>
      <c r="I6" s="178"/>
      <c r="J6" s="178"/>
      <c r="K6" s="178"/>
      <c r="L6" s="179"/>
      <c r="M6" s="179"/>
      <c r="N6" s="179"/>
      <c r="O6" s="206"/>
      <c r="P6" s="206"/>
      <c r="Q6" s="206"/>
      <c r="R6" s="206"/>
      <c r="S6" s="196"/>
      <c r="T6" s="207"/>
      <c r="U6" s="207"/>
      <c r="V6" s="207"/>
    </row>
    <row r="7" spans="1:22" ht="12.75" customHeight="1">
      <c r="A7" s="275"/>
      <c r="B7" s="178"/>
      <c r="C7" s="178"/>
      <c r="D7" s="178"/>
      <c r="E7" s="178"/>
      <c r="F7" s="178"/>
      <c r="G7" s="178"/>
      <c r="H7" s="178"/>
      <c r="I7" s="178"/>
      <c r="J7" s="178"/>
      <c r="K7" s="178"/>
      <c r="L7" s="179"/>
      <c r="M7" s="179"/>
      <c r="N7" s="179"/>
      <c r="O7" s="206"/>
      <c r="P7" s="206"/>
      <c r="Q7" s="206"/>
      <c r="R7" s="206"/>
      <c r="S7" s="196"/>
      <c r="T7" s="207"/>
      <c r="U7" s="207"/>
      <c r="V7" s="207"/>
    </row>
    <row r="8" spans="1:25" ht="31.5" customHeight="1">
      <c r="A8" s="357" t="s">
        <v>114</v>
      </c>
      <c r="B8" s="358"/>
      <c r="C8" s="358"/>
      <c r="D8" s="358"/>
      <c r="E8" s="358"/>
      <c r="F8" s="358"/>
      <c r="G8" s="358"/>
      <c r="H8" s="358"/>
      <c r="I8" s="358"/>
      <c r="J8" s="358"/>
      <c r="K8" s="358"/>
      <c r="L8" s="358"/>
      <c r="M8" s="358"/>
      <c r="N8" s="358"/>
      <c r="O8" s="358"/>
      <c r="P8" s="358"/>
      <c r="Q8" s="358"/>
      <c r="R8" s="358"/>
      <c r="S8" s="358"/>
      <c r="T8" s="358"/>
      <c r="U8" s="358"/>
      <c r="V8" s="358"/>
      <c r="W8" s="358"/>
      <c r="X8" s="358"/>
      <c r="Y8" s="358"/>
    </row>
    <row r="9" spans="1:22" ht="12" customHeight="1">
      <c r="A9" s="258"/>
      <c r="B9" s="178"/>
      <c r="C9" s="178"/>
      <c r="D9" s="178"/>
      <c r="E9" s="178"/>
      <c r="F9" s="178"/>
      <c r="G9" s="178"/>
      <c r="H9" s="178"/>
      <c r="I9" s="178"/>
      <c r="J9" s="178"/>
      <c r="K9" s="178"/>
      <c r="L9" s="179"/>
      <c r="M9" s="179"/>
      <c r="N9" s="179"/>
      <c r="O9" s="206"/>
      <c r="P9" s="206"/>
      <c r="Q9" s="206"/>
      <c r="R9" s="206"/>
      <c r="S9" s="196"/>
      <c r="T9" s="207"/>
      <c r="U9" s="207"/>
      <c r="V9" s="207"/>
    </row>
    <row r="10" spans="1:22" ht="12" customHeight="1">
      <c r="A10" s="258"/>
      <c r="B10" s="178"/>
      <c r="C10" s="178"/>
      <c r="D10" s="178"/>
      <c r="E10" s="178"/>
      <c r="F10" s="178"/>
      <c r="G10" s="178"/>
      <c r="H10" s="178"/>
      <c r="I10" s="178"/>
      <c r="J10" s="178"/>
      <c r="K10" s="178"/>
      <c r="L10" s="179"/>
      <c r="M10" s="179"/>
      <c r="N10" s="179"/>
      <c r="O10" s="206"/>
      <c r="P10" s="206"/>
      <c r="Q10" s="206"/>
      <c r="R10" s="206"/>
      <c r="S10" s="196"/>
      <c r="T10" s="207"/>
      <c r="U10" s="207"/>
      <c r="V10" s="207"/>
    </row>
    <row r="11" spans="1:22" ht="15" customHeight="1">
      <c r="A11" s="276">
        <v>0</v>
      </c>
      <c r="B11" s="276" t="s">
        <v>95</v>
      </c>
      <c r="C11" s="277"/>
      <c r="D11" s="277"/>
      <c r="E11" s="277"/>
      <c r="F11" s="277"/>
      <c r="G11" s="277"/>
      <c r="H11" s="277"/>
      <c r="I11" s="178"/>
      <c r="J11" s="178"/>
      <c r="K11" s="178"/>
      <c r="L11" s="179"/>
      <c r="M11" s="179"/>
      <c r="N11" s="179"/>
      <c r="O11" s="206"/>
      <c r="P11" s="206"/>
      <c r="Q11" s="206"/>
      <c r="R11" s="206"/>
      <c r="S11" s="196"/>
      <c r="T11" s="207"/>
      <c r="U11" s="207"/>
      <c r="V11" s="207"/>
    </row>
    <row r="12" spans="1:22" ht="14.25" customHeight="1">
      <c r="A12" s="258"/>
      <c r="B12" s="178"/>
      <c r="C12" s="178"/>
      <c r="D12" s="178"/>
      <c r="E12" s="178"/>
      <c r="F12" s="178"/>
      <c r="G12" s="178"/>
      <c r="H12" s="178"/>
      <c r="I12" s="178"/>
      <c r="J12" s="178"/>
      <c r="K12" s="178"/>
      <c r="L12" s="179"/>
      <c r="M12" s="179"/>
      <c r="N12" s="179"/>
      <c r="O12" s="206"/>
      <c r="P12" s="206"/>
      <c r="Q12" s="206"/>
      <c r="R12" s="206"/>
      <c r="S12" s="196"/>
      <c r="T12" s="207"/>
      <c r="U12" s="207"/>
      <c r="V12" s="207"/>
    </row>
    <row r="13" spans="1:22" ht="14.25" customHeight="1">
      <c r="A13" s="258"/>
      <c r="B13" s="178"/>
      <c r="C13" s="178"/>
      <c r="D13" s="178"/>
      <c r="E13" s="178"/>
      <c r="F13" s="178"/>
      <c r="G13" s="178"/>
      <c r="H13" s="178"/>
      <c r="I13" s="178"/>
      <c r="J13" s="178"/>
      <c r="K13" s="178"/>
      <c r="L13" s="179"/>
      <c r="M13" s="179"/>
      <c r="N13" s="179"/>
      <c r="O13" s="206"/>
      <c r="P13" s="206"/>
      <c r="Q13" s="206"/>
      <c r="R13" s="206"/>
      <c r="S13" s="196"/>
      <c r="T13" s="207"/>
      <c r="U13" s="207"/>
      <c r="V13" s="207"/>
    </row>
    <row r="14" spans="1:22" ht="14.25" customHeight="1">
      <c r="A14" s="258"/>
      <c r="B14" s="178"/>
      <c r="C14" s="178"/>
      <c r="D14" s="178"/>
      <c r="E14" s="178"/>
      <c r="F14" s="178"/>
      <c r="G14" s="178"/>
      <c r="H14" s="178"/>
      <c r="I14" s="178"/>
      <c r="J14" s="178"/>
      <c r="K14" s="178"/>
      <c r="L14" s="179"/>
      <c r="M14" s="179"/>
      <c r="N14" s="179"/>
      <c r="O14" s="206"/>
      <c r="P14" s="206"/>
      <c r="Q14" s="206"/>
      <c r="R14" s="206"/>
      <c r="S14" s="196"/>
      <c r="T14" s="207"/>
      <c r="U14" s="207"/>
      <c r="V14" s="207"/>
    </row>
    <row r="15" spans="1:22" ht="7.5" customHeight="1">
      <c r="A15" s="208"/>
      <c r="B15" s="178"/>
      <c r="C15" s="178"/>
      <c r="D15" s="178"/>
      <c r="E15" s="178"/>
      <c r="F15" s="178"/>
      <c r="G15" s="178"/>
      <c r="H15" s="178"/>
      <c r="I15" s="178"/>
      <c r="J15" s="178"/>
      <c r="K15" s="178"/>
      <c r="L15" s="179"/>
      <c r="M15" s="179"/>
      <c r="N15" s="179"/>
      <c r="O15" s="331" t="s">
        <v>82</v>
      </c>
      <c r="P15" s="332"/>
      <c r="Q15" s="332"/>
      <c r="R15" s="332"/>
      <c r="S15" s="202"/>
      <c r="T15" s="343" t="s">
        <v>106</v>
      </c>
      <c r="U15" s="332"/>
      <c r="V15" s="332"/>
    </row>
    <row r="16" spans="1:22" ht="12" customHeight="1">
      <c r="A16" s="208"/>
      <c r="B16" s="178"/>
      <c r="C16" s="178"/>
      <c r="D16" s="178"/>
      <c r="E16" s="178"/>
      <c r="F16" s="178"/>
      <c r="G16" s="178"/>
      <c r="H16" s="178"/>
      <c r="I16" s="178"/>
      <c r="J16" s="178"/>
      <c r="K16" s="178"/>
      <c r="L16" s="179"/>
      <c r="M16" s="179"/>
      <c r="N16" s="179"/>
      <c r="O16" s="331"/>
      <c r="P16" s="332"/>
      <c r="Q16" s="332"/>
      <c r="R16" s="332"/>
      <c r="S16" s="202"/>
      <c r="T16" s="343"/>
      <c r="U16" s="332"/>
      <c r="V16" s="332"/>
    </row>
    <row r="17" spans="1:25" ht="15.75" customHeight="1">
      <c r="A17" s="276">
        <v>1</v>
      </c>
      <c r="B17" s="276" t="s">
        <v>16</v>
      </c>
      <c r="C17" s="277"/>
      <c r="D17" s="277"/>
      <c r="E17" s="277"/>
      <c r="F17" s="277"/>
      <c r="G17" s="277"/>
      <c r="H17" s="277"/>
      <c r="L17" s="179"/>
      <c r="M17" s="179"/>
      <c r="N17" s="206"/>
      <c r="O17" s="332"/>
      <c r="P17" s="332"/>
      <c r="Q17" s="332"/>
      <c r="R17" s="332"/>
      <c r="S17" s="202"/>
      <c r="T17" s="332"/>
      <c r="U17" s="332"/>
      <c r="V17" s="332"/>
      <c r="W17" s="206"/>
      <c r="X17" s="196"/>
      <c r="Y17" s="209"/>
    </row>
    <row r="18" spans="1:25" ht="3.75" customHeight="1">
      <c r="A18" s="210"/>
      <c r="L18" s="179"/>
      <c r="M18" s="179"/>
      <c r="N18" s="211"/>
      <c r="O18" s="212"/>
      <c r="P18" s="176"/>
      <c r="Q18" s="176"/>
      <c r="R18" s="176"/>
      <c r="S18" s="176"/>
      <c r="T18" s="213"/>
      <c r="U18" s="294"/>
      <c r="V18" s="294"/>
      <c r="W18" s="211"/>
      <c r="X18" s="176"/>
      <c r="Y18" s="209"/>
    </row>
    <row r="19" spans="1:25" ht="12.75" customHeight="1">
      <c r="A19" s="214">
        <v>100</v>
      </c>
      <c r="B19" s="171" t="s">
        <v>104</v>
      </c>
      <c r="C19" s="171"/>
      <c r="D19" s="171"/>
      <c r="E19" s="171"/>
      <c r="F19" s="171"/>
      <c r="G19" s="171"/>
      <c r="H19" s="171"/>
      <c r="I19" s="171"/>
      <c r="J19" s="171"/>
      <c r="L19" s="179"/>
      <c r="M19" s="179"/>
      <c r="N19" s="280"/>
      <c r="O19" s="298"/>
      <c r="P19" s="298"/>
      <c r="Q19" s="351"/>
      <c r="R19" s="356"/>
      <c r="S19" s="216"/>
      <c r="T19" s="353"/>
      <c r="U19" s="353"/>
      <c r="V19" s="354"/>
      <c r="W19" s="209"/>
      <c r="X19" s="217"/>
      <c r="Y19" s="217"/>
    </row>
    <row r="20" spans="1:25" ht="2.25" customHeight="1">
      <c r="A20" s="214"/>
      <c r="B20" s="171"/>
      <c r="C20" s="171"/>
      <c r="D20" s="171"/>
      <c r="E20" s="171"/>
      <c r="F20" s="171"/>
      <c r="G20" s="171"/>
      <c r="H20" s="171"/>
      <c r="I20" s="171"/>
      <c r="J20" s="171"/>
      <c r="L20" s="179"/>
      <c r="M20" s="179"/>
      <c r="N20" s="215"/>
      <c r="O20" s="188"/>
      <c r="P20" s="299"/>
      <c r="Q20" s="299"/>
      <c r="R20" s="299"/>
      <c r="S20" s="216"/>
      <c r="T20" s="295"/>
      <c r="U20" s="295"/>
      <c r="V20" s="295"/>
      <c r="W20" s="209"/>
      <c r="X20" s="217"/>
      <c r="Y20" s="217"/>
    </row>
    <row r="21" spans="1:22" ht="12.75" customHeight="1">
      <c r="A21" s="214">
        <v>110</v>
      </c>
      <c r="B21" s="218" t="s">
        <v>83</v>
      </c>
      <c r="C21" s="171"/>
      <c r="D21" s="171"/>
      <c r="E21" s="171"/>
      <c r="F21" s="171"/>
      <c r="G21" s="171"/>
      <c r="H21" s="171"/>
      <c r="I21" s="171"/>
      <c r="J21" s="214"/>
      <c r="K21" s="171"/>
      <c r="L21" s="171"/>
      <c r="M21" s="171"/>
      <c r="N21" s="179"/>
      <c r="O21" s="206"/>
      <c r="P21" s="206"/>
      <c r="Q21" s="206"/>
      <c r="S21" s="219" t="s">
        <v>19</v>
      </c>
      <c r="T21" s="353"/>
      <c r="U21" s="353"/>
      <c r="V21" s="354"/>
    </row>
    <row r="22" spans="1:22" ht="14.25" customHeight="1">
      <c r="A22" s="214"/>
      <c r="B22" s="261" t="s">
        <v>91</v>
      </c>
      <c r="C22" s="171"/>
      <c r="D22" s="171"/>
      <c r="E22" s="171"/>
      <c r="F22" s="171"/>
      <c r="G22" s="171"/>
      <c r="H22" s="171"/>
      <c r="I22" s="171"/>
      <c r="J22" s="214"/>
      <c r="K22" s="171"/>
      <c r="L22" s="171"/>
      <c r="M22" s="171"/>
      <c r="N22" s="179"/>
      <c r="O22" s="206"/>
      <c r="P22" s="206"/>
      <c r="Q22" s="206"/>
      <c r="R22" s="206"/>
      <c r="S22" s="196"/>
      <c r="T22" s="207"/>
      <c r="U22" s="207"/>
      <c r="V22" s="207"/>
    </row>
    <row r="23" spans="1:22" ht="12.75" customHeight="1">
      <c r="A23" s="214">
        <v>120</v>
      </c>
      <c r="B23" s="218" t="s">
        <v>112</v>
      </c>
      <c r="C23" s="171"/>
      <c r="D23" s="171"/>
      <c r="E23" s="171"/>
      <c r="F23" s="171"/>
      <c r="G23" s="171"/>
      <c r="H23" s="171"/>
      <c r="I23" s="171"/>
      <c r="J23" s="214"/>
      <c r="K23" s="171"/>
      <c r="L23" s="171"/>
      <c r="M23" s="171"/>
      <c r="N23" s="179"/>
      <c r="O23" s="206"/>
      <c r="P23" s="206"/>
      <c r="Q23" s="206"/>
      <c r="S23" s="219" t="s">
        <v>6</v>
      </c>
      <c r="T23" s="353"/>
      <c r="U23" s="353"/>
      <c r="V23" s="354"/>
    </row>
    <row r="24" spans="1:22" ht="1.5" customHeight="1">
      <c r="A24" s="214"/>
      <c r="B24" s="171"/>
      <c r="C24" s="171"/>
      <c r="D24" s="171"/>
      <c r="E24" s="171"/>
      <c r="F24" s="171"/>
      <c r="G24" s="171"/>
      <c r="H24" s="171"/>
      <c r="I24" s="171"/>
      <c r="J24" s="214"/>
      <c r="K24" s="171"/>
      <c r="L24" s="171"/>
      <c r="M24" s="171"/>
      <c r="N24" s="179"/>
      <c r="O24" s="206"/>
      <c r="P24" s="206"/>
      <c r="Q24" s="206"/>
      <c r="R24" s="206"/>
      <c r="S24" s="196"/>
      <c r="T24" s="207"/>
      <c r="U24" s="207"/>
      <c r="V24" s="207"/>
    </row>
    <row r="25" spans="1:25" ht="12.75" customHeight="1">
      <c r="A25" s="220">
        <v>130</v>
      </c>
      <c r="B25" s="221" t="s">
        <v>18</v>
      </c>
      <c r="C25" s="222"/>
      <c r="D25" s="222"/>
      <c r="E25" s="222"/>
      <c r="F25" s="222"/>
      <c r="G25" s="222"/>
      <c r="H25" s="222"/>
      <c r="I25" s="222"/>
      <c r="J25" s="223"/>
      <c r="K25" s="222"/>
      <c r="L25" s="222"/>
      <c r="M25" s="222"/>
      <c r="N25" s="224"/>
      <c r="O25" s="225"/>
      <c r="P25" s="225"/>
      <c r="Q25" s="225"/>
      <c r="R25" s="225"/>
      <c r="S25" s="300"/>
      <c r="T25" s="226"/>
      <c r="U25" s="226"/>
      <c r="V25" s="226"/>
      <c r="W25" s="227"/>
      <c r="X25" s="355">
        <f>T19+T21-T23</f>
        <v>0</v>
      </c>
      <c r="Y25" s="355"/>
    </row>
    <row r="26" spans="1:22" ht="12" customHeight="1">
      <c r="A26" s="214"/>
      <c r="B26" s="171"/>
      <c r="C26" s="171"/>
      <c r="D26" s="171"/>
      <c r="E26" s="171"/>
      <c r="F26" s="171"/>
      <c r="G26" s="171"/>
      <c r="H26" s="171"/>
      <c r="I26" s="171"/>
      <c r="J26" s="214"/>
      <c r="K26" s="171"/>
      <c r="L26" s="171"/>
      <c r="M26" s="171"/>
      <c r="N26" s="179"/>
      <c r="O26" s="206"/>
      <c r="P26" s="206"/>
      <c r="Q26" s="206"/>
      <c r="R26" s="206"/>
      <c r="S26" s="196"/>
      <c r="T26" s="207"/>
      <c r="U26" s="207"/>
      <c r="V26" s="207"/>
    </row>
    <row r="27" spans="1:22" ht="12" customHeight="1">
      <c r="A27" s="214"/>
      <c r="B27" s="171"/>
      <c r="C27" s="171"/>
      <c r="D27" s="171"/>
      <c r="E27" s="171"/>
      <c r="F27" s="171"/>
      <c r="G27" s="171"/>
      <c r="H27" s="171"/>
      <c r="I27" s="171"/>
      <c r="J27" s="214"/>
      <c r="K27" s="171"/>
      <c r="L27" s="171"/>
      <c r="M27" s="171"/>
      <c r="N27" s="179"/>
      <c r="P27" s="301"/>
      <c r="Q27" s="301"/>
      <c r="R27" s="301"/>
      <c r="S27" s="202"/>
      <c r="T27" s="331" t="s">
        <v>84</v>
      </c>
      <c r="U27" s="332"/>
      <c r="V27" s="332"/>
    </row>
    <row r="28" spans="1:22" s="229" customFormat="1" ht="15.75" customHeight="1">
      <c r="A28" s="276">
        <v>2</v>
      </c>
      <c r="B28" s="276" t="s">
        <v>84</v>
      </c>
      <c r="C28" s="277"/>
      <c r="D28" s="277"/>
      <c r="E28" s="277"/>
      <c r="F28" s="277"/>
      <c r="G28" s="277"/>
      <c r="H28" s="277"/>
      <c r="I28" s="63"/>
      <c r="J28" s="63"/>
      <c r="N28" s="230"/>
      <c r="O28" s="301" t="s">
        <v>71</v>
      </c>
      <c r="P28" s="301"/>
      <c r="Q28" s="301"/>
      <c r="R28" s="301" t="s">
        <v>107</v>
      </c>
      <c r="S28" s="302"/>
      <c r="T28" s="332"/>
      <c r="U28" s="332"/>
      <c r="V28" s="332"/>
    </row>
    <row r="29" spans="1:22" ht="3.75" customHeight="1">
      <c r="A29" s="210"/>
      <c r="B29" s="231"/>
      <c r="C29" s="231"/>
      <c r="D29" s="231"/>
      <c r="E29" s="231"/>
      <c r="F29" s="231"/>
      <c r="G29" s="178"/>
      <c r="H29" s="178"/>
      <c r="I29" s="178"/>
      <c r="J29" s="178"/>
      <c r="K29" s="178"/>
      <c r="N29" s="211"/>
      <c r="O29" s="294"/>
      <c r="P29" s="294"/>
      <c r="Q29" s="294"/>
      <c r="R29" s="294"/>
      <c r="S29" s="176"/>
      <c r="T29" s="303"/>
      <c r="U29" s="219"/>
      <c r="V29" s="219"/>
    </row>
    <row r="30" spans="1:23" ht="12.75" customHeight="1">
      <c r="A30" s="214">
        <v>230</v>
      </c>
      <c r="B30" s="171" t="s">
        <v>85</v>
      </c>
      <c r="C30" s="171"/>
      <c r="E30" s="171"/>
      <c r="F30" s="171"/>
      <c r="G30" s="171"/>
      <c r="H30" s="178"/>
      <c r="I30" s="178"/>
      <c r="J30" s="178"/>
      <c r="K30" s="178"/>
      <c r="L30" s="178"/>
      <c r="N30" s="205"/>
      <c r="O30" s="278"/>
      <c r="P30" s="306"/>
      <c r="Q30" s="351"/>
      <c r="R30" s="351"/>
      <c r="S30" s="307"/>
      <c r="T30" s="352"/>
      <c r="U30" s="352"/>
      <c r="V30" s="352"/>
      <c r="W30" s="352"/>
    </row>
    <row r="31" spans="1:23" ht="3" customHeight="1">
      <c r="A31" s="214"/>
      <c r="B31" s="171"/>
      <c r="C31" s="171"/>
      <c r="E31" s="171"/>
      <c r="F31" s="171"/>
      <c r="G31" s="171"/>
      <c r="H31" s="178"/>
      <c r="I31" s="178"/>
      <c r="J31" s="178"/>
      <c r="K31" s="178"/>
      <c r="L31" s="178"/>
      <c r="M31" s="178"/>
      <c r="S31" s="173"/>
      <c r="T31" s="188"/>
      <c r="U31" s="207"/>
      <c r="V31" s="207"/>
      <c r="W31" s="207"/>
    </row>
    <row r="32" spans="1:23" ht="12.75" customHeight="1">
      <c r="A32" s="214">
        <v>232</v>
      </c>
      <c r="B32" s="218" t="s">
        <v>99</v>
      </c>
      <c r="C32" s="171"/>
      <c r="E32" s="171"/>
      <c r="F32" s="171"/>
      <c r="G32" s="171"/>
      <c r="H32" s="178"/>
      <c r="I32" s="178"/>
      <c r="J32" s="178"/>
      <c r="K32" s="178"/>
      <c r="L32" s="178"/>
      <c r="M32" s="178"/>
      <c r="S32" s="219" t="s">
        <v>19</v>
      </c>
      <c r="T32" s="352"/>
      <c r="U32" s="352"/>
      <c r="V32" s="352"/>
      <c r="W32" s="352"/>
    </row>
    <row r="33" spans="1:23" ht="2.25" customHeight="1">
      <c r="A33" s="232"/>
      <c r="B33" s="178"/>
      <c r="C33" s="178"/>
      <c r="E33" s="178"/>
      <c r="F33" s="178"/>
      <c r="G33" s="178"/>
      <c r="H33" s="178"/>
      <c r="I33" s="178"/>
      <c r="J33" s="178"/>
      <c r="K33" s="178"/>
      <c r="L33" s="178"/>
      <c r="M33" s="178"/>
      <c r="S33" s="173"/>
      <c r="T33" s="188"/>
      <c r="U33" s="207"/>
      <c r="V33" s="207"/>
      <c r="W33" s="207"/>
    </row>
    <row r="34" spans="1:23" ht="12.75" customHeight="1">
      <c r="A34" s="214">
        <v>234</v>
      </c>
      <c r="B34" s="218" t="s">
        <v>86</v>
      </c>
      <c r="C34" s="171"/>
      <c r="E34" s="178"/>
      <c r="F34" s="178"/>
      <c r="G34" s="178"/>
      <c r="H34" s="178"/>
      <c r="I34" s="178"/>
      <c r="J34" s="178"/>
      <c r="K34" s="178"/>
      <c r="L34" s="178"/>
      <c r="M34" s="178"/>
      <c r="S34" s="219" t="s">
        <v>6</v>
      </c>
      <c r="T34" s="352"/>
      <c r="U34" s="352"/>
      <c r="V34" s="352"/>
      <c r="W34" s="352"/>
    </row>
    <row r="35" spans="1:26" s="2" customFormat="1" ht="2.25" customHeight="1">
      <c r="A35" s="214"/>
      <c r="B35" s="171"/>
      <c r="C35" s="171"/>
      <c r="D35" s="171"/>
      <c r="E35" s="171"/>
      <c r="F35" s="171"/>
      <c r="G35" s="178"/>
      <c r="H35" s="178"/>
      <c r="I35" s="178"/>
      <c r="J35" s="178"/>
      <c r="K35" s="178"/>
      <c r="L35" s="178"/>
      <c r="M35" s="173"/>
      <c r="N35" s="173"/>
      <c r="O35" s="173"/>
      <c r="P35" s="173"/>
      <c r="Q35" s="173"/>
      <c r="R35" s="173"/>
      <c r="S35" s="188"/>
      <c r="T35" s="207"/>
      <c r="U35" s="207"/>
      <c r="V35" s="207"/>
      <c r="W35" s="173"/>
      <c r="X35" s="173"/>
      <c r="Y35" s="173"/>
      <c r="Z35" s="173"/>
    </row>
    <row r="36" spans="1:26" s="2" customFormat="1" ht="12.75">
      <c r="A36" s="214">
        <v>210</v>
      </c>
      <c r="B36" s="189" t="s">
        <v>118</v>
      </c>
      <c r="C36" s="171"/>
      <c r="D36" s="171"/>
      <c r="E36" s="171"/>
      <c r="F36" s="171"/>
      <c r="G36" s="178"/>
      <c r="H36" s="178"/>
      <c r="I36" s="178"/>
      <c r="J36" s="178"/>
      <c r="K36" s="178"/>
      <c r="L36" s="178"/>
      <c r="M36" s="173"/>
      <c r="N36" s="173"/>
      <c r="O36" s="173"/>
      <c r="P36" s="173"/>
      <c r="Q36" s="173"/>
      <c r="R36" s="173"/>
      <c r="S36" s="219" t="s">
        <v>19</v>
      </c>
      <c r="T36" s="352"/>
      <c r="U36" s="352"/>
      <c r="V36" s="352"/>
      <c r="W36" s="352"/>
      <c r="X36" s="173"/>
      <c r="Y36" s="173"/>
      <c r="Z36" s="173"/>
    </row>
    <row r="37" spans="1:23" ht="3" customHeight="1">
      <c r="A37" s="232"/>
      <c r="B37" s="171"/>
      <c r="C37" s="171"/>
      <c r="E37" s="178"/>
      <c r="F37" s="178"/>
      <c r="G37" s="178"/>
      <c r="H37" s="178"/>
      <c r="I37" s="178"/>
      <c r="J37" s="178"/>
      <c r="K37" s="178"/>
      <c r="L37" s="178"/>
      <c r="M37" s="178"/>
      <c r="S37" s="181"/>
      <c r="T37" s="188"/>
      <c r="U37" s="207"/>
      <c r="V37" s="207"/>
      <c r="W37" s="207"/>
    </row>
    <row r="38" spans="1:22" ht="12.75">
      <c r="A38" s="214">
        <v>240</v>
      </c>
      <c r="B38" s="171" t="s">
        <v>20</v>
      </c>
      <c r="C38" s="171"/>
      <c r="D38" s="178"/>
      <c r="E38" s="178"/>
      <c r="F38" s="178"/>
      <c r="G38" s="178"/>
      <c r="H38" s="178"/>
      <c r="I38" s="178"/>
      <c r="J38" s="178"/>
      <c r="K38" s="178"/>
      <c r="L38" s="178"/>
      <c r="R38" s="219"/>
      <c r="T38" s="341"/>
      <c r="U38" s="341"/>
      <c r="V38" s="342"/>
    </row>
    <row r="39" spans="1:22" ht="12.75">
      <c r="A39" s="214"/>
      <c r="B39" s="178" t="s">
        <v>26</v>
      </c>
      <c r="C39" s="178"/>
      <c r="D39" s="178" t="s">
        <v>29</v>
      </c>
      <c r="E39" s="178"/>
      <c r="F39" s="178"/>
      <c r="G39" s="178"/>
      <c r="H39" s="178"/>
      <c r="I39" s="178"/>
      <c r="J39" s="178"/>
      <c r="K39" s="178"/>
      <c r="L39" s="178" t="s">
        <v>88</v>
      </c>
      <c r="M39" s="178"/>
      <c r="N39" s="178"/>
      <c r="O39" s="178"/>
      <c r="P39" s="178"/>
      <c r="Q39" s="178" t="s">
        <v>89</v>
      </c>
      <c r="R39" s="179"/>
      <c r="T39" s="295"/>
      <c r="U39" s="295"/>
      <c r="V39" s="296"/>
    </row>
    <row r="40" spans="1:22" ht="12.75">
      <c r="A40" s="214"/>
      <c r="B40" s="308"/>
      <c r="C40" s="171"/>
      <c r="D40" s="350"/>
      <c r="E40" s="350"/>
      <c r="F40" s="350"/>
      <c r="G40" s="350"/>
      <c r="H40" s="350"/>
      <c r="I40" s="350"/>
      <c r="J40" s="350"/>
      <c r="K40" s="178"/>
      <c r="L40" s="350"/>
      <c r="M40" s="350"/>
      <c r="N40" s="350"/>
      <c r="O40" s="350"/>
      <c r="Q40" s="348"/>
      <c r="R40" s="348"/>
      <c r="T40" s="295"/>
      <c r="U40" s="295"/>
      <c r="V40" s="296"/>
    </row>
    <row r="41" spans="1:22" ht="2.25" customHeight="1">
      <c r="A41" s="214"/>
      <c r="B41" s="171"/>
      <c r="C41" s="171"/>
      <c r="D41" s="178"/>
      <c r="E41" s="178"/>
      <c r="F41" s="178"/>
      <c r="G41" s="178"/>
      <c r="H41" s="178"/>
      <c r="I41" s="178"/>
      <c r="J41" s="178"/>
      <c r="K41" s="178"/>
      <c r="L41" s="178"/>
      <c r="Q41" s="219"/>
      <c r="R41" s="219"/>
      <c r="T41" s="295"/>
      <c r="U41" s="295"/>
      <c r="V41" s="296"/>
    </row>
    <row r="42" spans="1:22" ht="12.75">
      <c r="A42" s="214"/>
      <c r="B42" s="308"/>
      <c r="C42" s="171"/>
      <c r="D42" s="350"/>
      <c r="E42" s="350"/>
      <c r="F42" s="350"/>
      <c r="G42" s="350"/>
      <c r="H42" s="350"/>
      <c r="I42" s="350"/>
      <c r="J42" s="350"/>
      <c r="K42" s="178"/>
      <c r="L42" s="350"/>
      <c r="M42" s="350"/>
      <c r="N42" s="350"/>
      <c r="O42" s="350"/>
      <c r="Q42" s="348"/>
      <c r="R42" s="348"/>
      <c r="T42" s="295"/>
      <c r="U42" s="295"/>
      <c r="V42" s="296"/>
    </row>
    <row r="43" spans="1:22" ht="2.25" customHeight="1">
      <c r="A43" s="214"/>
      <c r="B43" s="171"/>
      <c r="C43" s="171"/>
      <c r="D43" s="178"/>
      <c r="E43" s="178"/>
      <c r="F43" s="178"/>
      <c r="G43" s="178"/>
      <c r="H43" s="178"/>
      <c r="I43" s="178"/>
      <c r="J43" s="178"/>
      <c r="K43" s="178"/>
      <c r="L43" s="178"/>
      <c r="R43" s="219"/>
      <c r="T43" s="295"/>
      <c r="U43" s="295"/>
      <c r="V43" s="296"/>
    </row>
    <row r="44" spans="1:22" ht="12.75">
      <c r="A44" s="214"/>
      <c r="B44" s="171"/>
      <c r="C44" s="171"/>
      <c r="D44" s="178"/>
      <c r="E44" s="178"/>
      <c r="F44" s="178"/>
      <c r="G44" s="178"/>
      <c r="H44" s="178"/>
      <c r="I44" s="178"/>
      <c r="J44" s="178"/>
      <c r="K44" s="178"/>
      <c r="L44" s="178"/>
      <c r="R44" s="294" t="s">
        <v>97</v>
      </c>
      <c r="T44" s="349">
        <f>SUM(Q40,Q42)</f>
        <v>0</v>
      </c>
      <c r="U44" s="349"/>
      <c r="V44" s="349"/>
    </row>
    <row r="45" spans="1:22" ht="3" customHeight="1">
      <c r="A45" s="214"/>
      <c r="B45" s="171"/>
      <c r="C45" s="171"/>
      <c r="D45" s="178"/>
      <c r="E45" s="178"/>
      <c r="F45" s="178"/>
      <c r="G45" s="178"/>
      <c r="H45" s="178"/>
      <c r="I45" s="178"/>
      <c r="J45" s="178"/>
      <c r="K45" s="178"/>
      <c r="L45" s="178"/>
      <c r="R45" s="215"/>
      <c r="T45" s="207"/>
      <c r="U45" s="207"/>
      <c r="V45" s="207"/>
    </row>
    <row r="46" spans="1:22" ht="12.75">
      <c r="A46" s="214">
        <v>250</v>
      </c>
      <c r="B46" s="171" t="s">
        <v>21</v>
      </c>
      <c r="C46" s="171"/>
      <c r="D46" s="178"/>
      <c r="E46" s="178"/>
      <c r="F46" s="178"/>
      <c r="G46" s="178"/>
      <c r="H46" s="178"/>
      <c r="I46" s="178"/>
      <c r="J46" s="178"/>
      <c r="K46" s="178"/>
      <c r="L46" s="178"/>
      <c r="R46" s="219"/>
      <c r="T46" s="341"/>
      <c r="U46" s="341"/>
      <c r="V46" s="342"/>
    </row>
    <row r="47" spans="1:22" ht="12.75">
      <c r="A47" s="214"/>
      <c r="B47" s="178" t="s">
        <v>26</v>
      </c>
      <c r="C47" s="178"/>
      <c r="D47" s="178" t="s">
        <v>29</v>
      </c>
      <c r="E47" s="178"/>
      <c r="F47" s="178"/>
      <c r="G47" s="178"/>
      <c r="H47" s="178"/>
      <c r="I47" s="178"/>
      <c r="J47" s="178"/>
      <c r="K47" s="178"/>
      <c r="L47" s="178" t="s">
        <v>88</v>
      </c>
      <c r="M47" s="178"/>
      <c r="N47" s="178"/>
      <c r="O47" s="178"/>
      <c r="P47" s="178"/>
      <c r="Q47" s="178" t="s">
        <v>89</v>
      </c>
      <c r="R47" s="179"/>
      <c r="T47" s="295"/>
      <c r="U47" s="295"/>
      <c r="V47" s="296"/>
    </row>
    <row r="48" spans="1:22" ht="12.75">
      <c r="A48" s="214"/>
      <c r="B48" s="308"/>
      <c r="C48" s="171"/>
      <c r="D48" s="350"/>
      <c r="E48" s="350"/>
      <c r="F48" s="350"/>
      <c r="G48" s="350"/>
      <c r="H48" s="350"/>
      <c r="I48" s="350"/>
      <c r="J48" s="350"/>
      <c r="K48" s="178"/>
      <c r="L48" s="350"/>
      <c r="M48" s="350"/>
      <c r="N48" s="350"/>
      <c r="O48" s="350"/>
      <c r="Q48" s="348"/>
      <c r="R48" s="348"/>
      <c r="T48" s="295"/>
      <c r="U48" s="295"/>
      <c r="V48" s="296"/>
    </row>
    <row r="49" spans="1:22" ht="2.25" customHeight="1">
      <c r="A49" s="214"/>
      <c r="B49" s="171"/>
      <c r="C49" s="171"/>
      <c r="D49" s="178"/>
      <c r="E49" s="178"/>
      <c r="F49" s="178"/>
      <c r="G49" s="178"/>
      <c r="H49" s="178"/>
      <c r="I49" s="178"/>
      <c r="J49" s="178"/>
      <c r="K49" s="178"/>
      <c r="L49" s="178"/>
      <c r="Q49" s="219"/>
      <c r="R49" s="219"/>
      <c r="T49" s="295"/>
      <c r="U49" s="295"/>
      <c r="V49" s="296"/>
    </row>
    <row r="50" spans="1:22" ht="12.75">
      <c r="A50" s="214"/>
      <c r="B50" s="308"/>
      <c r="C50" s="171"/>
      <c r="D50" s="350"/>
      <c r="E50" s="350"/>
      <c r="F50" s="350"/>
      <c r="G50" s="350"/>
      <c r="H50" s="350"/>
      <c r="I50" s="350"/>
      <c r="J50" s="350"/>
      <c r="K50" s="178"/>
      <c r="L50" s="350"/>
      <c r="M50" s="350"/>
      <c r="N50" s="350"/>
      <c r="O50" s="350"/>
      <c r="Q50" s="348"/>
      <c r="R50" s="348"/>
      <c r="T50" s="295"/>
      <c r="U50" s="295"/>
      <c r="V50" s="296"/>
    </row>
    <row r="51" spans="1:22" ht="2.25" customHeight="1">
      <c r="A51" s="214"/>
      <c r="B51" s="171"/>
      <c r="C51" s="171"/>
      <c r="D51" s="178"/>
      <c r="E51" s="178"/>
      <c r="F51" s="178"/>
      <c r="G51" s="178"/>
      <c r="H51" s="178"/>
      <c r="I51" s="178"/>
      <c r="J51" s="178"/>
      <c r="K51" s="178"/>
      <c r="L51" s="178"/>
      <c r="Q51" s="219"/>
      <c r="R51" s="219"/>
      <c r="T51" s="295"/>
      <c r="U51" s="295"/>
      <c r="V51" s="296"/>
    </row>
    <row r="52" spans="1:22" ht="12.75">
      <c r="A52" s="214"/>
      <c r="B52" s="308"/>
      <c r="C52" s="171"/>
      <c r="D52" s="350"/>
      <c r="E52" s="350"/>
      <c r="F52" s="350"/>
      <c r="G52" s="350"/>
      <c r="H52" s="350"/>
      <c r="I52" s="350"/>
      <c r="J52" s="350"/>
      <c r="K52" s="178"/>
      <c r="L52" s="350"/>
      <c r="M52" s="350"/>
      <c r="N52" s="350"/>
      <c r="O52" s="350"/>
      <c r="Q52" s="348"/>
      <c r="R52" s="348"/>
      <c r="T52" s="295"/>
      <c r="U52" s="295"/>
      <c r="V52" s="296"/>
    </row>
    <row r="53" spans="1:22" ht="3" customHeight="1">
      <c r="A53" s="214"/>
      <c r="B53" s="171"/>
      <c r="C53" s="171"/>
      <c r="D53" s="178"/>
      <c r="E53" s="178"/>
      <c r="F53" s="178"/>
      <c r="G53" s="178"/>
      <c r="H53" s="178"/>
      <c r="I53" s="178"/>
      <c r="J53" s="178"/>
      <c r="K53" s="178"/>
      <c r="L53" s="178"/>
      <c r="R53" s="215"/>
      <c r="T53" s="207"/>
      <c r="U53" s="207"/>
      <c r="V53" s="207"/>
    </row>
    <row r="54" spans="1:22" ht="12.75" customHeight="1">
      <c r="A54" s="214"/>
      <c r="B54" s="171"/>
      <c r="C54" s="171"/>
      <c r="D54" s="178"/>
      <c r="E54" s="178"/>
      <c r="F54" s="178"/>
      <c r="G54" s="178"/>
      <c r="H54" s="178"/>
      <c r="I54" s="178"/>
      <c r="J54" s="178"/>
      <c r="K54" s="178"/>
      <c r="L54" s="178"/>
      <c r="R54" s="294" t="s">
        <v>97</v>
      </c>
      <c r="T54" s="349">
        <f>SUM(Q48,Q50,Q52)</f>
        <v>0</v>
      </c>
      <c r="U54" s="349"/>
      <c r="V54" s="349"/>
    </row>
    <row r="55" spans="1:19" s="229" customFormat="1" ht="3.75" customHeight="1">
      <c r="A55" s="238"/>
      <c r="B55" s="239"/>
      <c r="C55" s="239"/>
      <c r="D55" s="239"/>
      <c r="E55" s="239"/>
      <c r="F55" s="239"/>
      <c r="S55" s="237"/>
    </row>
    <row r="56" spans="1:23" ht="12.75">
      <c r="A56" s="214">
        <v>270</v>
      </c>
      <c r="B56" s="171" t="s">
        <v>93</v>
      </c>
      <c r="C56" s="178"/>
      <c r="D56" s="178"/>
      <c r="E56" s="178"/>
      <c r="F56" s="178"/>
      <c r="G56" s="178"/>
      <c r="H56" s="178"/>
      <c r="I56" s="178"/>
      <c r="J56" s="178"/>
      <c r="K56" s="178"/>
      <c r="L56" s="178"/>
      <c r="T56" s="348"/>
      <c r="U56" s="348"/>
      <c r="V56" s="348"/>
      <c r="W56" s="209"/>
    </row>
    <row r="57" spans="1:25" ht="3.75" customHeight="1">
      <c r="A57" s="214"/>
      <c r="B57" s="171"/>
      <c r="C57" s="178"/>
      <c r="D57" s="178"/>
      <c r="E57" s="178"/>
      <c r="F57" s="178"/>
      <c r="G57" s="178"/>
      <c r="H57" s="178"/>
      <c r="I57" s="178"/>
      <c r="J57" s="178"/>
      <c r="K57" s="178"/>
      <c r="L57" s="178"/>
      <c r="T57" s="207"/>
      <c r="U57" s="240"/>
      <c r="V57" s="240"/>
      <c r="W57" s="209"/>
      <c r="X57" s="217"/>
      <c r="Y57" s="217"/>
    </row>
    <row r="58" spans="1:26" s="2" customFormat="1" ht="12.75">
      <c r="A58" s="220">
        <v>280</v>
      </c>
      <c r="B58" s="221" t="s">
        <v>23</v>
      </c>
      <c r="C58" s="222"/>
      <c r="D58" s="222"/>
      <c r="E58" s="222"/>
      <c r="F58" s="222"/>
      <c r="G58" s="227"/>
      <c r="H58" s="227"/>
      <c r="I58" s="227"/>
      <c r="J58" s="227"/>
      <c r="K58" s="227"/>
      <c r="L58" s="227"/>
      <c r="M58" s="227"/>
      <c r="N58" s="227"/>
      <c r="O58" s="227"/>
      <c r="P58" s="227"/>
      <c r="Q58" s="227"/>
      <c r="R58" s="227"/>
      <c r="S58" s="233"/>
      <c r="T58" s="234"/>
      <c r="U58" s="234"/>
      <c r="V58" s="235" t="s">
        <v>6</v>
      </c>
      <c r="W58" s="236"/>
      <c r="X58" s="355">
        <f>T30+T32-T34+T36+T44+T54-T56</f>
        <v>0</v>
      </c>
      <c r="Y58" s="355"/>
      <c r="Z58" s="173"/>
    </row>
    <row r="59" spans="1:25" ht="12" customHeight="1">
      <c r="A59" s="214"/>
      <c r="B59" s="171"/>
      <c r="C59" s="178"/>
      <c r="D59" s="178"/>
      <c r="E59" s="178"/>
      <c r="F59" s="178"/>
      <c r="G59" s="178"/>
      <c r="H59" s="178"/>
      <c r="I59" s="178"/>
      <c r="J59" s="178"/>
      <c r="K59" s="178"/>
      <c r="L59" s="178"/>
      <c r="T59" s="207"/>
      <c r="U59" s="240"/>
      <c r="V59" s="240"/>
      <c r="W59" s="209"/>
      <c r="X59" s="217"/>
      <c r="Y59" s="217"/>
    </row>
    <row r="60" spans="1:25" ht="12" customHeight="1">
      <c r="A60" s="214"/>
      <c r="B60" s="171"/>
      <c r="C60" s="178"/>
      <c r="D60" s="178"/>
      <c r="E60" s="178"/>
      <c r="F60" s="178"/>
      <c r="G60" s="178"/>
      <c r="H60" s="178"/>
      <c r="I60" s="178"/>
      <c r="J60" s="178"/>
      <c r="K60" s="178"/>
      <c r="L60" s="178"/>
      <c r="T60" s="207"/>
      <c r="U60" s="240"/>
      <c r="V60" s="240"/>
      <c r="W60" s="209"/>
      <c r="X60" s="217"/>
      <c r="Y60" s="217"/>
    </row>
    <row r="61" spans="1:19" s="229" customFormat="1" ht="15.75" customHeight="1">
      <c r="A61" s="276">
        <v>3</v>
      </c>
      <c r="B61" s="276" t="s">
        <v>87</v>
      </c>
      <c r="C61" s="277"/>
      <c r="D61" s="277"/>
      <c r="E61" s="277"/>
      <c r="F61" s="277"/>
      <c r="G61" s="277"/>
      <c r="H61" s="277"/>
      <c r="I61" s="276"/>
      <c r="S61" s="237"/>
    </row>
    <row r="62" spans="1:19" s="229" customFormat="1" ht="3.75" customHeight="1">
      <c r="A62" s="238"/>
      <c r="B62" s="239"/>
      <c r="C62" s="239"/>
      <c r="D62" s="239"/>
      <c r="E62" s="239"/>
      <c r="F62" s="239"/>
      <c r="S62" s="237"/>
    </row>
    <row r="63" spans="1:25" ht="12.75">
      <c r="A63" s="214">
        <v>320</v>
      </c>
      <c r="B63" s="171" t="s">
        <v>90</v>
      </c>
      <c r="C63" s="178"/>
      <c r="D63" s="178"/>
      <c r="E63" s="178"/>
      <c r="F63" s="178"/>
      <c r="G63" s="178"/>
      <c r="H63" s="178"/>
      <c r="I63" s="178"/>
      <c r="J63" s="178"/>
      <c r="K63" s="178"/>
      <c r="L63" s="178"/>
      <c r="T63" s="207"/>
      <c r="U63" s="240"/>
      <c r="V63" s="240" t="s">
        <v>19</v>
      </c>
      <c r="W63" s="295"/>
      <c r="X63" s="362"/>
      <c r="Y63" s="363"/>
    </row>
    <row r="64" spans="1:21" ht="12.75">
      <c r="A64" s="214"/>
      <c r="B64" s="171" t="s">
        <v>117</v>
      </c>
      <c r="C64" s="178"/>
      <c r="D64" s="178"/>
      <c r="E64" s="178"/>
      <c r="F64" s="178"/>
      <c r="G64" s="178"/>
      <c r="H64" s="178"/>
      <c r="I64" s="178"/>
      <c r="J64" s="178"/>
      <c r="K64" s="178"/>
      <c r="L64" s="178"/>
      <c r="O64" s="215"/>
      <c r="R64" s="178"/>
      <c r="S64" s="173"/>
      <c r="T64" s="207"/>
      <c r="U64" s="241"/>
    </row>
    <row r="65" spans="1:25" ht="2.25" customHeight="1">
      <c r="A65" s="214"/>
      <c r="B65" s="171"/>
      <c r="C65" s="178"/>
      <c r="D65" s="178"/>
      <c r="E65" s="178"/>
      <c r="F65" s="178"/>
      <c r="G65" s="178"/>
      <c r="H65" s="178"/>
      <c r="I65" s="178"/>
      <c r="J65" s="178"/>
      <c r="K65" s="178"/>
      <c r="L65" s="178"/>
      <c r="T65" s="207"/>
      <c r="U65" s="240"/>
      <c r="V65" s="240"/>
      <c r="W65" s="209"/>
      <c r="X65" s="217"/>
      <c r="Y65" s="217"/>
    </row>
    <row r="66" spans="1:25" ht="12" customHeight="1">
      <c r="A66" s="214">
        <v>330</v>
      </c>
      <c r="B66" s="171" t="s">
        <v>94</v>
      </c>
      <c r="C66" s="178"/>
      <c r="D66" s="178"/>
      <c r="E66" s="178"/>
      <c r="F66" s="178"/>
      <c r="G66" s="178"/>
      <c r="H66" s="178"/>
      <c r="I66" s="178"/>
      <c r="J66" s="178"/>
      <c r="K66" s="178"/>
      <c r="L66" s="178"/>
      <c r="S66" s="173"/>
      <c r="U66" s="205"/>
      <c r="V66" s="242" t="s">
        <v>6</v>
      </c>
      <c r="W66" s="295"/>
      <c r="X66" s="362"/>
      <c r="Y66" s="363"/>
    </row>
    <row r="67" spans="1:25" ht="12" customHeight="1">
      <c r="A67" s="214"/>
      <c r="B67" s="171"/>
      <c r="C67" s="178"/>
      <c r="D67" s="178"/>
      <c r="E67" s="178"/>
      <c r="F67" s="178"/>
      <c r="G67" s="178"/>
      <c r="H67" s="178"/>
      <c r="I67" s="178"/>
      <c r="J67" s="178"/>
      <c r="K67" s="178"/>
      <c r="L67" s="178"/>
      <c r="T67" s="207"/>
      <c r="U67" s="240"/>
      <c r="V67" s="240"/>
      <c r="W67" s="209"/>
      <c r="X67" s="217"/>
      <c r="Y67" s="217"/>
    </row>
    <row r="68" spans="3:21" ht="12" customHeight="1">
      <c r="C68" s="178"/>
      <c r="D68" s="178"/>
      <c r="E68" s="178"/>
      <c r="F68" s="178"/>
      <c r="G68" s="178"/>
      <c r="H68" s="178"/>
      <c r="I68" s="178"/>
      <c r="J68" s="178"/>
      <c r="K68" s="178"/>
      <c r="L68" s="178"/>
      <c r="R68" s="219"/>
      <c r="U68" s="205"/>
    </row>
    <row r="69" spans="1:25" s="229" customFormat="1" ht="15.75" customHeight="1">
      <c r="A69" s="276">
        <v>4</v>
      </c>
      <c r="B69" s="276" t="s">
        <v>24</v>
      </c>
      <c r="C69" s="277"/>
      <c r="D69" s="277"/>
      <c r="E69" s="277"/>
      <c r="F69" s="277"/>
      <c r="G69" s="277"/>
      <c r="H69" s="276"/>
      <c r="I69" s="276"/>
      <c r="J69" s="277"/>
      <c r="K69" s="277"/>
      <c r="L69" s="277"/>
      <c r="M69" s="277"/>
      <c r="N69" s="277"/>
      <c r="O69" s="277"/>
      <c r="S69" s="237"/>
      <c r="T69" s="243"/>
      <c r="U69" s="243"/>
      <c r="V69" s="243"/>
      <c r="W69" s="244"/>
      <c r="X69" s="243"/>
      <c r="Y69" s="243"/>
    </row>
    <row r="70" spans="1:25" ht="3.75" customHeight="1">
      <c r="A70" s="245"/>
      <c r="B70" s="246"/>
      <c r="C70" s="246"/>
      <c r="D70" s="246"/>
      <c r="E70" s="246"/>
      <c r="F70" s="246"/>
      <c r="T70" s="217"/>
      <c r="U70" s="217"/>
      <c r="V70" s="217"/>
      <c r="W70" s="247"/>
      <c r="X70" s="217"/>
      <c r="Y70" s="217"/>
    </row>
    <row r="71" spans="1:26" ht="13.5" customHeight="1">
      <c r="A71" s="214">
        <v>410</v>
      </c>
      <c r="B71" s="171" t="s">
        <v>24</v>
      </c>
      <c r="C71" s="171"/>
      <c r="T71" s="207"/>
      <c r="U71" s="207"/>
      <c r="V71" s="207"/>
      <c r="W71" s="209"/>
      <c r="X71" s="359">
        <f>X25-X58+X63-X66</f>
        <v>0</v>
      </c>
      <c r="Y71" s="359"/>
      <c r="Z71" s="176"/>
    </row>
    <row r="72" spans="1:26" ht="2.25" customHeight="1">
      <c r="A72" s="214"/>
      <c r="B72" s="171"/>
      <c r="C72" s="171"/>
      <c r="T72" s="207"/>
      <c r="U72" s="207"/>
      <c r="V72" s="207"/>
      <c r="W72" s="209"/>
      <c r="X72" s="295"/>
      <c r="Y72" s="295"/>
      <c r="Z72" s="176"/>
    </row>
    <row r="73" spans="1:26" ht="13.5" customHeight="1">
      <c r="A73" s="214">
        <v>420</v>
      </c>
      <c r="B73" s="171" t="s">
        <v>68</v>
      </c>
      <c r="C73" s="171"/>
      <c r="T73" s="207"/>
      <c r="U73" s="207"/>
      <c r="V73" s="207"/>
      <c r="W73" s="209"/>
      <c r="X73" s="353">
        <v>0</v>
      </c>
      <c r="Y73" s="348"/>
      <c r="Z73" s="176"/>
    </row>
    <row r="74" spans="1:25" ht="2.25" customHeight="1">
      <c r="A74" s="214"/>
      <c r="B74" s="171"/>
      <c r="C74" s="171"/>
      <c r="T74" s="207"/>
      <c r="U74" s="207"/>
      <c r="V74" s="207"/>
      <c r="W74" s="209"/>
      <c r="X74" s="217"/>
      <c r="Y74" s="217"/>
    </row>
    <row r="75" spans="1:26" ht="13.5" customHeight="1">
      <c r="A75" s="214">
        <v>430</v>
      </c>
      <c r="B75" s="171" t="s">
        <v>98</v>
      </c>
      <c r="C75" s="171"/>
      <c r="D75" s="178"/>
      <c r="E75" s="178"/>
      <c r="F75" s="178"/>
      <c r="G75" s="178"/>
      <c r="H75" s="178"/>
      <c r="I75" s="178"/>
      <c r="J75" s="178"/>
      <c r="K75" s="178"/>
      <c r="L75" s="178"/>
      <c r="M75" s="178"/>
      <c r="N75" s="178"/>
      <c r="O75" s="178"/>
      <c r="P75" s="178"/>
      <c r="Q75" s="178"/>
      <c r="R75" s="178"/>
      <c r="T75" s="217"/>
      <c r="U75" s="209"/>
      <c r="V75" s="207" t="s">
        <v>6</v>
      </c>
      <c r="W75" s="247"/>
      <c r="X75" s="353">
        <v>10000</v>
      </c>
      <c r="Y75" s="353"/>
      <c r="Z75" s="176"/>
    </row>
    <row r="76" spans="1:25" ht="2.25" customHeight="1">
      <c r="A76" s="248"/>
      <c r="B76" s="178"/>
      <c r="C76" s="178"/>
      <c r="D76" s="178"/>
      <c r="E76" s="178"/>
      <c r="F76" s="178"/>
      <c r="G76" s="178"/>
      <c r="H76" s="178"/>
      <c r="I76" s="178"/>
      <c r="J76" s="178"/>
      <c r="K76" s="178"/>
      <c r="L76" s="178"/>
      <c r="M76" s="178"/>
      <c r="N76" s="178"/>
      <c r="O76" s="178"/>
      <c r="P76" s="178"/>
      <c r="Q76" s="178"/>
      <c r="R76" s="178"/>
      <c r="S76" s="173"/>
      <c r="T76" s="217"/>
      <c r="U76" s="217"/>
      <c r="V76" s="217"/>
      <c r="W76" s="209"/>
      <c r="X76" s="217"/>
      <c r="Y76" s="217"/>
    </row>
    <row r="77" spans="1:26" ht="13.5" customHeight="1">
      <c r="A77" s="259">
        <v>500</v>
      </c>
      <c r="B77" s="260" t="s">
        <v>72</v>
      </c>
      <c r="C77" s="251"/>
      <c r="D77" s="251"/>
      <c r="E77" s="251"/>
      <c r="F77" s="251"/>
      <c r="G77" s="251"/>
      <c r="H77" s="251"/>
      <c r="I77" s="251"/>
      <c r="J77" s="251"/>
      <c r="K77" s="252"/>
      <c r="L77" s="252"/>
      <c r="M77" s="252"/>
      <c r="N77" s="252"/>
      <c r="O77" s="252"/>
      <c r="P77" s="252"/>
      <c r="Q77" s="252"/>
      <c r="R77" s="252"/>
      <c r="S77" s="253"/>
      <c r="T77" s="254"/>
      <c r="U77" s="254"/>
      <c r="V77" s="254"/>
      <c r="W77" s="255"/>
      <c r="X77" s="360">
        <f>IF((X71-X73-X75)&lt;0,0,(X71-X73-X75))</f>
        <v>0</v>
      </c>
      <c r="Y77" s="361"/>
      <c r="Z77" s="256"/>
    </row>
    <row r="78" ht="9" customHeight="1"/>
    <row r="79" ht="9" customHeight="1"/>
    <row r="80" ht="7.5" customHeight="1"/>
  </sheetData>
  <sheetProtection sheet="1" selectLockedCells="1"/>
  <mergeCells count="44">
    <mergeCell ref="X73:Y73"/>
    <mergeCell ref="A8:Y8"/>
    <mergeCell ref="X71:Y71"/>
    <mergeCell ref="X75:Y75"/>
    <mergeCell ref="X77:Y77"/>
    <mergeCell ref="T38:V38"/>
    <mergeCell ref="X66:Y66"/>
    <mergeCell ref="X63:Y63"/>
    <mergeCell ref="T19:V19"/>
    <mergeCell ref="T21:V21"/>
    <mergeCell ref="X25:Y25"/>
    <mergeCell ref="T27:V28"/>
    <mergeCell ref="X58:Y58"/>
    <mergeCell ref="T36:W36"/>
    <mergeCell ref="E3:I3"/>
    <mergeCell ref="M3:P3"/>
    <mergeCell ref="V3:Y3"/>
    <mergeCell ref="O15:R17"/>
    <mergeCell ref="T15:V17"/>
    <mergeCell ref="Q19:R19"/>
    <mergeCell ref="Q30:R30"/>
    <mergeCell ref="T30:W30"/>
    <mergeCell ref="T32:W32"/>
    <mergeCell ref="Q50:R50"/>
    <mergeCell ref="T23:V23"/>
    <mergeCell ref="Q52:R52"/>
    <mergeCell ref="T34:W34"/>
    <mergeCell ref="T46:V46"/>
    <mergeCell ref="D40:J40"/>
    <mergeCell ref="D42:J42"/>
    <mergeCell ref="L40:O40"/>
    <mergeCell ref="L42:O42"/>
    <mergeCell ref="Q40:R40"/>
    <mergeCell ref="Q42:R42"/>
    <mergeCell ref="T56:V56"/>
    <mergeCell ref="T54:V54"/>
    <mergeCell ref="T44:V44"/>
    <mergeCell ref="D48:J48"/>
    <mergeCell ref="D50:J50"/>
    <mergeCell ref="D52:J52"/>
    <mergeCell ref="L48:O48"/>
    <mergeCell ref="L50:O50"/>
    <mergeCell ref="L52:O52"/>
    <mergeCell ref="Q48:R48"/>
  </mergeCells>
  <printOptions horizontalCentered="1"/>
  <pageMargins left="0.3937007874015748" right="0.3937007874015748" top="0.1968503937007874" bottom="0.196850393700787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1"/>
  </sheetPr>
  <dimension ref="A1:AF62"/>
  <sheetViews>
    <sheetView showGridLines="0" zoomScalePageLayoutView="0" workbookViewId="0" topLeftCell="A1">
      <selection activeCell="Z3" sqref="Z3:AD3"/>
    </sheetView>
  </sheetViews>
  <sheetFormatPr defaultColWidth="11.421875" defaultRowHeight="12.75"/>
  <cols>
    <col min="1" max="1" width="2.7109375" style="2" customWidth="1"/>
    <col min="2" max="2" width="4.00390625" style="2" customWidth="1"/>
    <col min="3" max="3" width="0.42578125" style="2" customWidth="1"/>
    <col min="4" max="4" width="3.57421875" style="2" customWidth="1"/>
    <col min="5" max="5" width="3.00390625" style="2" customWidth="1"/>
    <col min="6" max="6" width="2.28125" style="2" customWidth="1"/>
    <col min="7" max="7" width="0.9921875" style="2" customWidth="1"/>
    <col min="8" max="8" width="5.140625" style="2" customWidth="1"/>
    <col min="9" max="9" width="2.57421875" style="2" customWidth="1"/>
    <col min="10" max="10" width="3.00390625" style="2" customWidth="1"/>
    <col min="11" max="11" width="4.421875" style="2" customWidth="1"/>
    <col min="12" max="12" width="0.42578125" style="8" customWidth="1"/>
    <col min="13" max="13" width="3.421875" style="2" customWidth="1"/>
    <col min="14" max="14" width="3.421875" style="8" customWidth="1"/>
    <col min="15" max="15" width="3.140625" style="2" customWidth="1"/>
    <col min="16" max="16" width="3.00390625" style="2" customWidth="1"/>
    <col min="17" max="17" width="0.9921875" style="2" customWidth="1"/>
    <col min="18" max="18" width="4.7109375" style="2" customWidth="1"/>
    <col min="19" max="19" width="2.140625" style="2" customWidth="1"/>
    <col min="20" max="20" width="3.00390625" style="2" customWidth="1"/>
    <col min="21" max="21" width="0.42578125" style="2" customWidth="1"/>
    <col min="22" max="22" width="3.140625" style="2" customWidth="1"/>
    <col min="23" max="23" width="4.8515625" style="2" customWidth="1"/>
    <col min="24" max="24" width="2.8515625" style="2" customWidth="1"/>
    <col min="25" max="25" width="0.5625" style="2" customWidth="1"/>
    <col min="26" max="26" width="1.421875" style="14" customWidth="1"/>
    <col min="27" max="27" width="8.421875" style="14" customWidth="1"/>
    <col min="28" max="28" width="0.5625" style="2" customWidth="1"/>
    <col min="29" max="29" width="9.140625" style="2" customWidth="1"/>
    <col min="30" max="30" width="1.8515625" style="8" customWidth="1"/>
    <col min="31" max="31" width="2.140625" style="2" customWidth="1"/>
    <col min="32" max="32" width="1.1484375" style="2" customWidth="1"/>
    <col min="33" max="33" width="2.28125" style="2" customWidth="1"/>
    <col min="34" max="16384" width="11.421875" style="2" customWidth="1"/>
  </cols>
  <sheetData>
    <row r="1" spans="2:30" ht="13.5" customHeight="1">
      <c r="B1" s="279"/>
      <c r="C1" s="63"/>
      <c r="N1" s="2"/>
      <c r="Z1" s="2"/>
      <c r="AA1" s="2"/>
      <c r="AB1" s="14"/>
      <c r="AD1" s="2"/>
    </row>
    <row r="2" spans="1:31" ht="2.25" customHeight="1">
      <c r="A2" s="279"/>
      <c r="B2" s="279"/>
      <c r="C2" s="63"/>
      <c r="D2" s="63"/>
      <c r="E2" s="56"/>
      <c r="F2" s="56"/>
      <c r="G2" s="51"/>
      <c r="H2" s="64"/>
      <c r="I2" s="64"/>
      <c r="J2" s="64"/>
      <c r="K2" s="64"/>
      <c r="L2" s="64"/>
      <c r="M2" s="64"/>
      <c r="N2" s="19"/>
      <c r="O2" s="19"/>
      <c r="P2" s="19"/>
      <c r="Q2" s="19"/>
      <c r="R2" s="19"/>
      <c r="S2" s="19"/>
      <c r="T2" s="19"/>
      <c r="U2" s="19"/>
      <c r="V2" s="19"/>
      <c r="W2" s="19"/>
      <c r="X2" s="19"/>
      <c r="Y2" s="19"/>
      <c r="Z2" s="19"/>
      <c r="AA2" s="56"/>
      <c r="AB2" s="49"/>
      <c r="AC2" s="64"/>
      <c r="AD2" s="64"/>
      <c r="AE2" s="64"/>
    </row>
    <row r="3" spans="1:30" ht="15" customHeight="1">
      <c r="A3" s="293">
        <v>3</v>
      </c>
      <c r="B3" s="279"/>
      <c r="C3" s="63"/>
      <c r="D3" s="171"/>
      <c r="E3" s="267" t="s">
        <v>9</v>
      </c>
      <c r="F3" s="366">
        <f>Deckblatt!F5</f>
        <v>0</v>
      </c>
      <c r="G3" s="367"/>
      <c r="H3" s="367"/>
      <c r="I3" s="367"/>
      <c r="L3" s="205"/>
      <c r="M3" s="267" t="s">
        <v>3</v>
      </c>
      <c r="N3" s="328">
        <f>Deckblatt!N5</f>
        <v>0</v>
      </c>
      <c r="O3" s="328"/>
      <c r="P3" s="328"/>
      <c r="Q3" s="328"/>
      <c r="R3" s="328"/>
      <c r="T3" s="173"/>
      <c r="U3" s="173"/>
      <c r="V3" s="198"/>
      <c r="W3" s="173"/>
      <c r="X3" s="171"/>
      <c r="Y3" s="267" t="s">
        <v>17</v>
      </c>
      <c r="Z3" s="347">
        <f>Deckblatt!V5</f>
        <v>0</v>
      </c>
      <c r="AA3" s="347"/>
      <c r="AB3" s="347"/>
      <c r="AC3" s="347"/>
      <c r="AD3" s="347"/>
    </row>
    <row r="4" spans="2:22" ht="13.5" customHeight="1">
      <c r="B4" s="65"/>
      <c r="C4" s="65"/>
      <c r="D4" s="65"/>
      <c r="E4" s="65"/>
      <c r="H4" s="15"/>
      <c r="O4" s="15"/>
      <c r="P4" s="15"/>
      <c r="Q4" s="15"/>
      <c r="R4" s="15"/>
      <c r="S4" s="15"/>
      <c r="T4" s="15"/>
      <c r="U4" s="15"/>
      <c r="V4" s="15"/>
    </row>
    <row r="5" spans="1:31" s="1" customFormat="1" ht="9.75" customHeight="1">
      <c r="A5" s="2"/>
      <c r="B5" s="36"/>
      <c r="C5" s="36"/>
      <c r="D5" s="36"/>
      <c r="E5" s="36"/>
      <c r="F5" s="82"/>
      <c r="G5" s="82"/>
      <c r="H5" s="82"/>
      <c r="I5" s="82"/>
      <c r="J5" s="82"/>
      <c r="K5" s="82"/>
      <c r="L5" s="38"/>
      <c r="M5" s="82"/>
      <c r="N5" s="38"/>
      <c r="O5" s="82"/>
      <c r="P5" s="82"/>
      <c r="Q5" s="82"/>
      <c r="R5" s="82"/>
      <c r="S5" s="82"/>
      <c r="T5" s="82"/>
      <c r="U5" s="82"/>
      <c r="V5" s="28"/>
      <c r="W5" s="4"/>
      <c r="X5" s="4"/>
      <c r="Y5" s="4"/>
      <c r="Z5" s="4"/>
      <c r="AA5" s="4"/>
      <c r="AB5" s="4"/>
      <c r="AC5" s="4"/>
      <c r="AD5" s="3"/>
      <c r="AE5" s="4"/>
    </row>
    <row r="6" spans="1:31" s="1" customFormat="1" ht="21.75" customHeight="1">
      <c r="A6" s="364" t="s">
        <v>35</v>
      </c>
      <c r="B6" s="365"/>
      <c r="C6" s="365"/>
      <c r="D6" s="365"/>
      <c r="E6" s="365"/>
      <c r="F6" s="365"/>
      <c r="G6" s="365"/>
      <c r="H6" s="365"/>
      <c r="I6" s="365"/>
      <c r="J6" s="365"/>
      <c r="K6" s="82"/>
      <c r="L6" s="38"/>
      <c r="M6" s="82"/>
      <c r="N6" s="38"/>
      <c r="O6" s="82"/>
      <c r="P6" s="82"/>
      <c r="Q6" s="82"/>
      <c r="R6" s="82"/>
      <c r="S6" s="82"/>
      <c r="T6" s="82"/>
      <c r="U6" s="82"/>
      <c r="V6" s="28"/>
      <c r="W6" s="4"/>
      <c r="X6" s="4"/>
      <c r="Y6" s="4"/>
      <c r="Z6" s="4"/>
      <c r="AA6" s="4"/>
      <c r="AB6" s="4"/>
      <c r="AC6" s="4"/>
      <c r="AD6" s="3"/>
      <c r="AE6" s="4"/>
    </row>
    <row r="7" ht="7.5" customHeight="1"/>
    <row r="8" spans="1:32" ht="41.25" customHeight="1">
      <c r="A8" s="371"/>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111"/>
      <c r="AF8" s="111"/>
    </row>
    <row r="25" spans="1:10" ht="12.75">
      <c r="A25" s="12"/>
      <c r="B25" s="111"/>
      <c r="C25" s="111"/>
      <c r="D25" s="111"/>
      <c r="E25" s="111"/>
      <c r="F25" s="111"/>
      <c r="G25" s="111"/>
      <c r="H25" s="111"/>
      <c r="I25" s="111"/>
      <c r="J25" s="111"/>
    </row>
    <row r="38" spans="18:28" ht="12.75">
      <c r="R38" s="262"/>
      <c r="S38" s="238"/>
      <c r="T38" s="246"/>
      <c r="U38" s="246"/>
      <c r="V38" s="246"/>
      <c r="W38" s="246"/>
      <c r="X38" s="246"/>
      <c r="Y38" s="246"/>
      <c r="Z38" s="231"/>
      <c r="AA38" s="178"/>
      <c r="AB38" s="178"/>
    </row>
    <row r="52" spans="1:31" ht="12.75">
      <c r="A52" s="8"/>
      <c r="B52" s="8"/>
      <c r="C52" s="8"/>
      <c r="D52" s="8"/>
      <c r="E52" s="8"/>
      <c r="F52" s="8"/>
      <c r="G52" s="8"/>
      <c r="H52" s="8"/>
      <c r="I52" s="8"/>
      <c r="J52" s="8"/>
      <c r="K52" s="8"/>
      <c r="M52" s="8"/>
      <c r="O52" s="8"/>
      <c r="P52" s="8"/>
      <c r="Q52" s="8"/>
      <c r="R52" s="8"/>
      <c r="S52" s="8"/>
      <c r="T52" s="8"/>
      <c r="U52" s="8"/>
      <c r="V52" s="8"/>
      <c r="W52" s="8"/>
      <c r="X52" s="8"/>
      <c r="Y52" s="8"/>
      <c r="Z52" s="26"/>
      <c r="AA52" s="26"/>
      <c r="AB52" s="8"/>
      <c r="AC52" s="8"/>
      <c r="AE52" s="8"/>
    </row>
    <row r="53" spans="1:31" ht="12.75">
      <c r="A53" s="8"/>
      <c r="B53" s="8"/>
      <c r="C53" s="8"/>
      <c r="D53" s="8"/>
      <c r="E53" s="8"/>
      <c r="F53" s="8"/>
      <c r="G53" s="8"/>
      <c r="H53" s="8"/>
      <c r="I53" s="8"/>
      <c r="J53" s="8"/>
      <c r="K53" s="8"/>
      <c r="M53" s="8"/>
      <c r="O53" s="8"/>
      <c r="P53" s="8"/>
      <c r="Q53" s="8"/>
      <c r="R53" s="8"/>
      <c r="S53" s="8"/>
      <c r="T53" s="8"/>
      <c r="U53" s="8"/>
      <c r="V53" s="8"/>
      <c r="W53" s="8"/>
      <c r="X53" s="8"/>
      <c r="Y53" s="8"/>
      <c r="Z53" s="26"/>
      <c r="AA53" s="26"/>
      <c r="AB53" s="8"/>
      <c r="AC53" s="8"/>
      <c r="AE53" s="8"/>
    </row>
    <row r="54" spans="1:31" ht="12.75">
      <c r="A54" s="186" t="s">
        <v>36</v>
      </c>
      <c r="B54" s="173"/>
      <c r="C54" s="173"/>
      <c r="D54" s="173"/>
      <c r="E54" s="173"/>
      <c r="F54" s="173"/>
      <c r="G54" s="173"/>
      <c r="H54" s="173"/>
      <c r="I54" s="173"/>
      <c r="J54" s="173"/>
      <c r="K54" s="173"/>
      <c r="L54" s="205"/>
      <c r="M54" s="173"/>
      <c r="N54" s="205"/>
      <c r="O54" s="173"/>
      <c r="P54" s="266" t="s">
        <v>113</v>
      </c>
      <c r="Q54" s="173"/>
      <c r="R54" s="173"/>
      <c r="S54" s="173"/>
      <c r="T54" s="173"/>
      <c r="U54" s="173"/>
      <c r="V54" s="173"/>
      <c r="W54" s="173"/>
      <c r="X54" s="173"/>
      <c r="Y54" s="173"/>
      <c r="Z54" s="188"/>
      <c r="AA54" s="188"/>
      <c r="AB54" s="173"/>
      <c r="AC54" s="173"/>
      <c r="AD54" s="205"/>
      <c r="AE54" s="173"/>
    </row>
    <row r="55" spans="1:31" ht="12.75">
      <c r="A55" s="178"/>
      <c r="B55" s="266" t="s">
        <v>115</v>
      </c>
      <c r="C55" s="178"/>
      <c r="D55" s="178"/>
      <c r="E55" s="178"/>
      <c r="F55" s="178"/>
      <c r="G55" s="178"/>
      <c r="H55" s="178"/>
      <c r="I55" s="178"/>
      <c r="J55" s="178"/>
      <c r="K55" s="178"/>
      <c r="L55" s="265"/>
      <c r="M55" s="178"/>
      <c r="N55" s="205"/>
      <c r="O55" s="173"/>
      <c r="P55" s="173"/>
      <c r="Q55" s="173"/>
      <c r="R55" s="173"/>
      <c r="S55" s="173"/>
      <c r="T55" s="173"/>
      <c r="U55" s="173"/>
      <c r="V55" s="173"/>
      <c r="W55" s="173"/>
      <c r="X55" s="173"/>
      <c r="Y55" s="173"/>
      <c r="Z55" s="188"/>
      <c r="AA55" s="188"/>
      <c r="AB55" s="173"/>
      <c r="AC55" s="173"/>
      <c r="AD55" s="205"/>
      <c r="AE55" s="173"/>
    </row>
    <row r="56" spans="1:31" ht="12.75">
      <c r="A56" s="178"/>
      <c r="B56" s="178" t="s">
        <v>38</v>
      </c>
      <c r="C56" s="178"/>
      <c r="D56" s="178"/>
      <c r="E56" s="178"/>
      <c r="F56" s="178"/>
      <c r="G56" s="178"/>
      <c r="H56" s="178"/>
      <c r="I56" s="178"/>
      <c r="J56" s="178"/>
      <c r="K56" s="178"/>
      <c r="L56" s="265"/>
      <c r="M56" s="178"/>
      <c r="N56" s="205"/>
      <c r="O56" s="173"/>
      <c r="P56" s="373"/>
      <c r="Q56" s="373"/>
      <c r="R56" s="373"/>
      <c r="S56" s="373"/>
      <c r="T56" s="373"/>
      <c r="U56" s="373"/>
      <c r="V56" s="373"/>
      <c r="W56" s="373"/>
      <c r="X56" s="373"/>
      <c r="Y56" s="373"/>
      <c r="Z56" s="373"/>
      <c r="AA56" s="373"/>
      <c r="AB56" s="373"/>
      <c r="AC56" s="373"/>
      <c r="AD56" s="373"/>
      <c r="AE56" s="373"/>
    </row>
    <row r="57" spans="1:31" ht="12.75">
      <c r="A57" s="178"/>
      <c r="B57" s="178" t="s">
        <v>39</v>
      </c>
      <c r="C57" s="178"/>
      <c r="D57" s="178"/>
      <c r="E57" s="178"/>
      <c r="F57" s="178"/>
      <c r="G57" s="178"/>
      <c r="H57" s="178"/>
      <c r="I57" s="178"/>
      <c r="J57" s="178"/>
      <c r="K57" s="178"/>
      <c r="L57" s="265"/>
      <c r="M57" s="178"/>
      <c r="N57" s="205"/>
      <c r="O57" s="173"/>
      <c r="P57" s="263" t="s">
        <v>42</v>
      </c>
      <c r="Q57" s="263"/>
      <c r="R57" s="263"/>
      <c r="S57" s="263"/>
      <c r="T57" s="263"/>
      <c r="U57" s="263"/>
      <c r="V57" s="263"/>
      <c r="W57" s="263"/>
      <c r="X57" s="263"/>
      <c r="Y57" s="263"/>
      <c r="Z57" s="264"/>
      <c r="AA57" s="264"/>
      <c r="AB57" s="263"/>
      <c r="AC57" s="263"/>
      <c r="AD57" s="263"/>
      <c r="AE57" s="263"/>
    </row>
    <row r="58" spans="1:31" ht="12.75">
      <c r="A58" s="178"/>
      <c r="B58" s="178" t="s">
        <v>40</v>
      </c>
      <c r="C58" s="178"/>
      <c r="D58" s="178"/>
      <c r="E58" s="178"/>
      <c r="F58" s="178"/>
      <c r="G58" s="178"/>
      <c r="H58" s="178"/>
      <c r="I58" s="178"/>
      <c r="J58" s="178"/>
      <c r="K58" s="178"/>
      <c r="L58" s="265"/>
      <c r="M58" s="178"/>
      <c r="N58" s="205"/>
      <c r="O58" s="173"/>
      <c r="P58" s="173"/>
      <c r="Q58" s="173"/>
      <c r="R58" s="173"/>
      <c r="S58" s="173"/>
      <c r="T58" s="173"/>
      <c r="U58" s="173"/>
      <c r="V58" s="173"/>
      <c r="W58" s="173"/>
      <c r="X58" s="173"/>
      <c r="Y58" s="173"/>
      <c r="Z58" s="188"/>
      <c r="AA58" s="188"/>
      <c r="AB58" s="173"/>
      <c r="AC58" s="173"/>
      <c r="AD58" s="205"/>
      <c r="AE58" s="173"/>
    </row>
    <row r="59" spans="1:31" ht="12.75">
      <c r="A59" s="178"/>
      <c r="B59" s="368" t="s">
        <v>73</v>
      </c>
      <c r="C59" s="369"/>
      <c r="D59" s="369"/>
      <c r="E59" s="369"/>
      <c r="F59" s="369"/>
      <c r="G59" s="369"/>
      <c r="H59" s="369"/>
      <c r="I59" s="369"/>
      <c r="J59" s="369"/>
      <c r="K59" s="369"/>
      <c r="L59" s="369"/>
      <c r="M59" s="369"/>
      <c r="N59" s="205"/>
      <c r="O59" s="173"/>
      <c r="P59" s="173"/>
      <c r="Q59" s="173"/>
      <c r="R59" s="173"/>
      <c r="S59" s="173"/>
      <c r="T59" s="173"/>
      <c r="U59" s="173"/>
      <c r="V59" s="173"/>
      <c r="W59" s="173"/>
      <c r="X59" s="173"/>
      <c r="Y59" s="173"/>
      <c r="Z59" s="188"/>
      <c r="AA59" s="188"/>
      <c r="AB59" s="173"/>
      <c r="AC59" s="173"/>
      <c r="AD59" s="205"/>
      <c r="AE59" s="173"/>
    </row>
    <row r="60" spans="1:31" ht="12.75">
      <c r="A60" s="173"/>
      <c r="B60" s="370"/>
      <c r="C60" s="369"/>
      <c r="D60" s="369"/>
      <c r="E60" s="369"/>
      <c r="F60" s="369"/>
      <c r="G60" s="369"/>
      <c r="H60" s="369"/>
      <c r="I60" s="369"/>
      <c r="J60" s="369"/>
      <c r="K60" s="369"/>
      <c r="L60" s="369"/>
      <c r="M60" s="369"/>
      <c r="N60" s="205"/>
      <c r="O60" s="173"/>
      <c r="P60" s="173"/>
      <c r="Q60" s="173"/>
      <c r="R60" s="173"/>
      <c r="S60" s="173"/>
      <c r="T60" s="173"/>
      <c r="U60" s="173"/>
      <c r="V60" s="173"/>
      <c r="W60" s="173"/>
      <c r="X60" s="173"/>
      <c r="Y60" s="173"/>
      <c r="Z60" s="188"/>
      <c r="AA60" s="188"/>
      <c r="AB60" s="173"/>
      <c r="AC60" s="173"/>
      <c r="AD60" s="205"/>
      <c r="AE60" s="205"/>
    </row>
    <row r="61" spans="1:31" ht="12.75">
      <c r="A61" s="173"/>
      <c r="B61" s="368"/>
      <c r="C61" s="369"/>
      <c r="D61" s="369"/>
      <c r="E61" s="369"/>
      <c r="F61" s="369"/>
      <c r="G61" s="369"/>
      <c r="H61" s="369"/>
      <c r="I61" s="369"/>
      <c r="J61" s="369"/>
      <c r="K61" s="369"/>
      <c r="L61" s="369"/>
      <c r="M61" s="369"/>
      <c r="N61" s="205"/>
      <c r="O61" s="173"/>
      <c r="P61" s="263" t="s">
        <v>43</v>
      </c>
      <c r="Q61" s="263"/>
      <c r="R61" s="263"/>
      <c r="S61" s="263"/>
      <c r="T61" s="263"/>
      <c r="U61" s="263"/>
      <c r="V61" s="263"/>
      <c r="W61" s="263"/>
      <c r="X61" s="263"/>
      <c r="Y61" s="263"/>
      <c r="Z61" s="264"/>
      <c r="AA61" s="264"/>
      <c r="AB61" s="263"/>
      <c r="AC61" s="263"/>
      <c r="AD61" s="263"/>
      <c r="AE61" s="205"/>
    </row>
    <row r="62" spans="1:31" ht="12.75">
      <c r="A62" s="178"/>
      <c r="B62" s="178"/>
      <c r="C62" s="178"/>
      <c r="D62" s="173"/>
      <c r="E62" s="173"/>
      <c r="F62" s="173"/>
      <c r="G62" s="173"/>
      <c r="H62" s="173"/>
      <c r="I62" s="173"/>
      <c r="J62" s="173"/>
      <c r="K62" s="173"/>
      <c r="L62" s="205"/>
      <c r="M62" s="173"/>
      <c r="N62" s="205"/>
      <c r="O62" s="173"/>
      <c r="P62" s="173"/>
      <c r="Q62" s="173"/>
      <c r="R62" s="173"/>
      <c r="S62" s="173"/>
      <c r="T62" s="173"/>
      <c r="U62" s="173"/>
      <c r="V62" s="173"/>
      <c r="W62" s="173"/>
      <c r="X62" s="173"/>
      <c r="Y62" s="173"/>
      <c r="Z62" s="188"/>
      <c r="AA62" s="188"/>
      <c r="AB62" s="173"/>
      <c r="AC62" s="173"/>
      <c r="AD62" s="205"/>
      <c r="AE62" s="173"/>
    </row>
  </sheetData>
  <sheetProtection selectLockedCells="1"/>
  <mergeCells count="9">
    <mergeCell ref="A6:J6"/>
    <mergeCell ref="F3:I3"/>
    <mergeCell ref="B59:M59"/>
    <mergeCell ref="B60:M60"/>
    <mergeCell ref="B61:M61"/>
    <mergeCell ref="A8:AD8"/>
    <mergeCell ref="N3:R3"/>
    <mergeCell ref="Z3:AD3"/>
    <mergeCell ref="P56:AE56"/>
  </mergeCells>
  <printOptions horizontalCentered="1"/>
  <pageMargins left="0.3937007874015748" right="0.3937007874015748" top="0.1968503937007874" bottom="0.1968503937007874" header="0" footer="0"/>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Tabelle4">
    <tabColor indexed="11"/>
  </sheetPr>
  <dimension ref="A1:AE64"/>
  <sheetViews>
    <sheetView showGridLines="0" showRowColHeaders="0" zoomScalePageLayoutView="0" workbookViewId="0" topLeftCell="A1">
      <selection activeCell="J9" sqref="J9:L9"/>
    </sheetView>
  </sheetViews>
  <sheetFormatPr defaultColWidth="11.421875" defaultRowHeight="12.75"/>
  <cols>
    <col min="1" max="1" width="2.7109375" style="2" customWidth="1"/>
    <col min="2" max="2" width="4.7109375" style="2" customWidth="1"/>
    <col min="3" max="3" width="0.42578125" style="2" customWidth="1"/>
    <col min="4" max="4" width="3.57421875" style="2" customWidth="1"/>
    <col min="5" max="5" width="3.00390625" style="2" customWidth="1"/>
    <col min="6" max="6" width="2.28125" style="2" customWidth="1"/>
    <col min="7" max="7" width="0.9921875" style="2" customWidth="1"/>
    <col min="8" max="8" width="5.140625" style="2" customWidth="1"/>
    <col min="9" max="9" width="2.57421875" style="2" customWidth="1"/>
    <col min="10" max="10" width="3.00390625" style="2" customWidth="1"/>
    <col min="11" max="11" width="4.421875" style="2" customWidth="1"/>
    <col min="12" max="12" width="0.42578125" style="8" customWidth="1"/>
    <col min="13" max="13" width="3.421875" style="2" customWidth="1"/>
    <col min="14" max="14" width="3.421875" style="8" customWidth="1"/>
    <col min="15" max="15" width="3.140625" style="2" customWidth="1"/>
    <col min="16" max="16" width="3.00390625" style="2" customWidth="1"/>
    <col min="17" max="17" width="4.57421875" style="2" customWidth="1"/>
    <col min="18" max="18" width="3.57421875" style="2" customWidth="1"/>
    <col min="19" max="19" width="2.8515625" style="2" customWidth="1"/>
    <col min="20" max="20" width="3.00390625" style="2" customWidth="1"/>
    <col min="21" max="21" width="0.42578125" style="2" customWidth="1"/>
    <col min="22" max="22" width="3.140625" style="2" customWidth="1"/>
    <col min="23" max="23" width="4.8515625" style="2" customWidth="1"/>
    <col min="24" max="24" width="2.8515625" style="2" customWidth="1"/>
    <col min="25" max="25" width="0.5625" style="2" customWidth="1"/>
    <col min="26" max="26" width="1.421875" style="14" customWidth="1"/>
    <col min="27" max="27" width="8.421875" style="14" customWidth="1"/>
    <col min="28" max="28" width="0.5625" style="2" customWidth="1"/>
    <col min="29" max="29" width="9.140625" style="2" customWidth="1"/>
    <col min="30" max="30" width="0.71875" style="8" customWidth="1"/>
    <col min="31" max="31" width="2.140625" style="2" customWidth="1"/>
    <col min="32" max="32" width="1.1484375" style="2" customWidth="1"/>
    <col min="33" max="33" width="2.28125" style="2" customWidth="1"/>
    <col min="34" max="16384" width="11.421875" style="2" customWidth="1"/>
  </cols>
  <sheetData>
    <row r="1" spans="1:30" ht="13.5" customHeight="1">
      <c r="A1" s="383">
        <v>4</v>
      </c>
      <c r="B1" s="384"/>
      <c r="C1" s="63"/>
      <c r="N1" s="2"/>
      <c r="Z1" s="2"/>
      <c r="AA1" s="2"/>
      <c r="AB1" s="14"/>
      <c r="AD1" s="2"/>
    </row>
    <row r="2" spans="1:31" ht="2.25" customHeight="1">
      <c r="A2" s="384"/>
      <c r="B2" s="384"/>
      <c r="C2" s="63"/>
      <c r="D2" s="63"/>
      <c r="E2" s="56"/>
      <c r="F2" s="56"/>
      <c r="G2" s="51"/>
      <c r="H2" s="64"/>
      <c r="I2" s="64"/>
      <c r="J2" s="64"/>
      <c r="K2" s="64"/>
      <c r="L2" s="64"/>
      <c r="M2" s="64"/>
      <c r="N2" s="19"/>
      <c r="O2" s="19"/>
      <c r="P2" s="19"/>
      <c r="Q2" s="19"/>
      <c r="R2" s="19"/>
      <c r="S2" s="19"/>
      <c r="T2" s="19"/>
      <c r="U2" s="19"/>
      <c r="V2" s="19"/>
      <c r="W2" s="19"/>
      <c r="X2" s="19"/>
      <c r="Y2" s="19"/>
      <c r="Z2" s="19"/>
      <c r="AA2" s="56"/>
      <c r="AB2" s="49"/>
      <c r="AC2" s="64"/>
      <c r="AD2" s="64"/>
      <c r="AE2" s="64"/>
    </row>
    <row r="3" spans="1:29" ht="15" customHeight="1">
      <c r="A3" s="384"/>
      <c r="B3" s="384"/>
      <c r="C3" s="63"/>
      <c r="D3" s="8"/>
      <c r="F3" s="1"/>
      <c r="G3" s="52" t="s">
        <v>9</v>
      </c>
      <c r="H3" s="387">
        <f>Deckblatt!F5</f>
        <v>0</v>
      </c>
      <c r="I3" s="388"/>
      <c r="J3" s="388"/>
      <c r="K3" s="388"/>
      <c r="M3" s="8"/>
      <c r="O3" s="52" t="s">
        <v>3</v>
      </c>
      <c r="P3" s="389">
        <f>Deckblatt!N5</f>
        <v>0</v>
      </c>
      <c r="Q3" s="390"/>
      <c r="R3" s="390"/>
      <c r="S3" s="390"/>
      <c r="V3" s="64"/>
      <c r="X3" s="1"/>
      <c r="Y3" s="52" t="s">
        <v>17</v>
      </c>
      <c r="Z3" s="374">
        <f>Deckblatt!V5</f>
        <v>0</v>
      </c>
      <c r="AA3" s="375"/>
      <c r="AB3" s="375"/>
      <c r="AC3" s="375"/>
    </row>
    <row r="4" spans="2:22" ht="13.5" customHeight="1">
      <c r="B4" s="65"/>
      <c r="C4" s="65"/>
      <c r="D4" s="65"/>
      <c r="E4" s="65"/>
      <c r="H4" s="15"/>
      <c r="O4" s="15"/>
      <c r="P4" s="15"/>
      <c r="Q4" s="15"/>
      <c r="R4" s="15"/>
      <c r="S4" s="15"/>
      <c r="T4" s="15"/>
      <c r="U4" s="15"/>
      <c r="V4" s="15"/>
    </row>
    <row r="5" spans="1:31" s="1" customFormat="1" ht="9.75" customHeight="1">
      <c r="A5" s="2"/>
      <c r="B5" s="36"/>
      <c r="C5" s="36"/>
      <c r="D5" s="36"/>
      <c r="E5" s="36"/>
      <c r="F5" s="82"/>
      <c r="G5" s="82"/>
      <c r="H5" s="82"/>
      <c r="I5" s="82"/>
      <c r="J5" s="82"/>
      <c r="K5" s="82"/>
      <c r="L5" s="38"/>
      <c r="M5" s="82"/>
      <c r="N5" s="38"/>
      <c r="O5" s="82"/>
      <c r="P5" s="82"/>
      <c r="Q5" s="82"/>
      <c r="R5" s="82"/>
      <c r="S5" s="82"/>
      <c r="T5" s="82"/>
      <c r="U5" s="82"/>
      <c r="V5" s="28"/>
      <c r="W5" s="4"/>
      <c r="X5" s="4"/>
      <c r="Y5" s="4"/>
      <c r="Z5" s="4"/>
      <c r="AA5" s="4"/>
      <c r="AB5" s="4"/>
      <c r="AC5" s="4"/>
      <c r="AD5" s="3"/>
      <c r="AE5" s="4"/>
    </row>
    <row r="6" spans="1:31" s="1" customFormat="1" ht="13.5" customHeight="1">
      <c r="A6" s="50" t="s">
        <v>34</v>
      </c>
      <c r="B6" s="385" t="s">
        <v>35</v>
      </c>
      <c r="C6" s="385"/>
      <c r="D6" s="385"/>
      <c r="E6" s="385"/>
      <c r="F6" s="386"/>
      <c r="G6" s="386"/>
      <c r="H6" s="386"/>
      <c r="I6" s="82"/>
      <c r="J6" s="82"/>
      <c r="K6" s="82"/>
      <c r="L6" s="38"/>
      <c r="M6" s="82"/>
      <c r="N6" s="38"/>
      <c r="O6" s="82"/>
      <c r="P6" s="82"/>
      <c r="Q6" s="82"/>
      <c r="R6" s="82"/>
      <c r="S6" s="82"/>
      <c r="T6" s="82"/>
      <c r="U6" s="82"/>
      <c r="V6" s="28"/>
      <c r="W6" s="4"/>
      <c r="X6" s="4"/>
      <c r="Y6" s="4"/>
      <c r="Z6" s="4"/>
      <c r="AA6" s="4"/>
      <c r="AB6" s="4"/>
      <c r="AC6" s="4"/>
      <c r="AD6" s="3"/>
      <c r="AE6" s="4"/>
    </row>
    <row r="55" spans="1:31" ht="12.75">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1"/>
      <c r="AA55" s="61"/>
      <c r="AB55" s="60"/>
      <c r="AC55" s="60"/>
      <c r="AD55" s="60"/>
      <c r="AE55" s="60"/>
    </row>
    <row r="56" spans="1:16" ht="12.75">
      <c r="A56" s="15" t="s">
        <v>36</v>
      </c>
      <c r="P56" s="59" t="s">
        <v>41</v>
      </c>
    </row>
    <row r="57" spans="1:2" ht="12.75">
      <c r="A57" s="57"/>
      <c r="B57" s="58" t="s">
        <v>37</v>
      </c>
    </row>
    <row r="58" spans="1:31" ht="12.75">
      <c r="A58" s="57"/>
      <c r="B58" s="58" t="s">
        <v>38</v>
      </c>
      <c r="C58" s="57"/>
      <c r="P58" s="381"/>
      <c r="Q58" s="382"/>
      <c r="R58" s="382"/>
      <c r="S58" s="382"/>
      <c r="T58" s="382"/>
      <c r="U58" s="382"/>
      <c r="V58" s="382"/>
      <c r="W58" s="382"/>
      <c r="X58" s="382"/>
      <c r="Y58" s="382"/>
      <c r="Z58" s="382"/>
      <c r="AA58" s="382"/>
      <c r="AB58" s="382"/>
      <c r="AC58" s="382"/>
      <c r="AD58" s="382"/>
      <c r="AE58" s="382"/>
    </row>
    <row r="59" spans="1:31" ht="12.75">
      <c r="A59" s="57"/>
      <c r="B59" s="58" t="s">
        <v>39</v>
      </c>
      <c r="C59" s="57"/>
      <c r="P59" s="60" t="s">
        <v>42</v>
      </c>
      <c r="Q59" s="60"/>
      <c r="R59" s="60"/>
      <c r="S59" s="60"/>
      <c r="T59" s="60"/>
      <c r="U59" s="60"/>
      <c r="V59" s="60"/>
      <c r="W59" s="60"/>
      <c r="X59" s="60"/>
      <c r="Y59" s="60"/>
      <c r="Z59" s="61"/>
      <c r="AA59" s="61"/>
      <c r="AB59" s="60"/>
      <c r="AC59" s="60"/>
      <c r="AD59" s="60"/>
      <c r="AE59" s="60"/>
    </row>
    <row r="60" spans="1:3" ht="12.75">
      <c r="A60" s="57"/>
      <c r="B60" s="58" t="s">
        <v>40</v>
      </c>
      <c r="C60" s="57"/>
    </row>
    <row r="61" spans="1:13" ht="12.75">
      <c r="A61" s="57"/>
      <c r="B61" s="376" t="s">
        <v>73</v>
      </c>
      <c r="C61" s="377"/>
      <c r="D61" s="377"/>
      <c r="E61" s="377"/>
      <c r="F61" s="377"/>
      <c r="G61" s="377"/>
      <c r="H61" s="377"/>
      <c r="I61" s="377"/>
      <c r="J61" s="377"/>
      <c r="K61" s="377"/>
      <c r="L61" s="377"/>
      <c r="M61" s="377"/>
    </row>
    <row r="62" spans="2:13" ht="12.75">
      <c r="B62" s="378"/>
      <c r="C62" s="379"/>
      <c r="D62" s="379"/>
      <c r="E62" s="379"/>
      <c r="F62" s="379"/>
      <c r="G62" s="379"/>
      <c r="H62" s="379"/>
      <c r="I62" s="379"/>
      <c r="J62" s="379"/>
      <c r="K62" s="379"/>
      <c r="L62" s="379"/>
      <c r="M62" s="379"/>
    </row>
    <row r="63" spans="2:31" ht="12.75">
      <c r="B63" s="380"/>
      <c r="C63" s="379"/>
      <c r="D63" s="379"/>
      <c r="E63" s="379"/>
      <c r="F63" s="379"/>
      <c r="G63" s="379"/>
      <c r="H63" s="379"/>
      <c r="I63" s="379"/>
      <c r="J63" s="379"/>
      <c r="K63" s="379"/>
      <c r="L63" s="379"/>
      <c r="M63" s="379"/>
      <c r="P63" s="60" t="s">
        <v>43</v>
      </c>
      <c r="Q63" s="60"/>
      <c r="R63" s="60"/>
      <c r="S63" s="60"/>
      <c r="T63" s="60"/>
      <c r="U63" s="60"/>
      <c r="V63" s="60"/>
      <c r="W63" s="60"/>
      <c r="X63" s="60"/>
      <c r="Y63" s="60"/>
      <c r="Z63" s="61"/>
      <c r="AA63" s="61"/>
      <c r="AB63" s="60"/>
      <c r="AC63" s="60"/>
      <c r="AD63" s="60"/>
      <c r="AE63" s="60"/>
    </row>
    <row r="64" spans="1:3" ht="12.75">
      <c r="A64" s="57"/>
      <c r="B64" s="57"/>
      <c r="C64" s="57"/>
    </row>
  </sheetData>
  <sheetProtection selectLockedCells="1"/>
  <mergeCells count="9">
    <mergeCell ref="Z3:AC3"/>
    <mergeCell ref="B61:M61"/>
    <mergeCell ref="B62:M62"/>
    <mergeCell ref="B63:M63"/>
    <mergeCell ref="P58:AE58"/>
    <mergeCell ref="A1:B3"/>
    <mergeCell ref="B6:H6"/>
    <mergeCell ref="H3:K3"/>
    <mergeCell ref="P3:S3"/>
  </mergeCells>
  <printOptions horizontalCentered="1"/>
  <pageMargins left="0.3937007874015748" right="0.3937007874015748" top="0.1968503937007874" bottom="0.1968503937007874" header="0" footer="0"/>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Tabelle3">
    <tabColor indexed="11"/>
  </sheetPr>
  <dimension ref="A1:AE67"/>
  <sheetViews>
    <sheetView showGridLines="0" showRowColHeaders="0" zoomScalePageLayoutView="0" workbookViewId="0" topLeftCell="A4">
      <selection activeCell="J9" sqref="J9:L9"/>
    </sheetView>
  </sheetViews>
  <sheetFormatPr defaultColWidth="11.421875" defaultRowHeight="12.75"/>
  <cols>
    <col min="1" max="1" width="2.7109375" style="2" customWidth="1"/>
    <col min="2" max="2" width="4.7109375" style="2" customWidth="1"/>
    <col min="3" max="3" width="0.42578125" style="2" customWidth="1"/>
    <col min="4" max="4" width="3.57421875" style="2" customWidth="1"/>
    <col min="5" max="5" width="3.00390625" style="2" customWidth="1"/>
    <col min="6" max="6" width="2.28125" style="2" customWidth="1"/>
    <col min="7" max="7" width="0.9921875" style="2" customWidth="1"/>
    <col min="8" max="8" width="5.140625" style="2" customWidth="1"/>
    <col min="9" max="9" width="2.57421875" style="2" customWidth="1"/>
    <col min="10" max="10" width="3.00390625" style="2" customWidth="1"/>
    <col min="11" max="11" width="4.421875" style="2" customWidth="1"/>
    <col min="12" max="12" width="3.421875" style="2" customWidth="1"/>
    <col min="13" max="13" width="0.42578125" style="2" customWidth="1"/>
    <col min="14" max="14" width="3.421875" style="8" customWidth="1"/>
    <col min="15" max="15" width="3.140625" style="2" customWidth="1"/>
    <col min="16" max="16" width="3.00390625" style="2" customWidth="1"/>
    <col min="17" max="17" width="4.57421875" style="2" customWidth="1"/>
    <col min="18" max="18" width="3.57421875" style="2" customWidth="1"/>
    <col min="19" max="19" width="2.8515625" style="2" customWidth="1"/>
    <col min="20" max="20" width="3.00390625" style="2" customWidth="1"/>
    <col min="21" max="21" width="0.42578125" style="2" customWidth="1"/>
    <col min="22" max="22" width="3.140625" style="2" customWidth="1"/>
    <col min="23" max="23" width="4.8515625" style="2" customWidth="1"/>
    <col min="24" max="24" width="2.8515625" style="2" customWidth="1"/>
    <col min="25" max="25" width="0.5625" style="2" customWidth="1"/>
    <col min="26" max="26" width="1.421875" style="14" customWidth="1"/>
    <col min="27" max="27" width="8.421875" style="14" customWidth="1"/>
    <col min="28" max="28" width="0.5625" style="2" customWidth="1"/>
    <col min="29" max="29" width="9.140625" style="2" customWidth="1"/>
    <col min="30" max="30" width="0.71875" style="8" customWidth="1"/>
    <col min="31" max="31" width="2.140625" style="2" customWidth="1"/>
    <col min="32" max="32" width="1.1484375" style="2" customWidth="1"/>
    <col min="33" max="33" width="3.28125" style="2" customWidth="1"/>
    <col min="34" max="16384" width="11.421875" style="2" customWidth="1"/>
  </cols>
  <sheetData>
    <row r="1" spans="1:30" ht="13.5" customHeight="1">
      <c r="A1" s="383">
        <v>3</v>
      </c>
      <c r="B1" s="384"/>
      <c r="C1" s="63"/>
      <c r="N1" s="2"/>
      <c r="Z1" s="2"/>
      <c r="AA1" s="2"/>
      <c r="AB1" s="14"/>
      <c r="AD1" s="2"/>
    </row>
    <row r="2" spans="1:31" ht="2.25" customHeight="1">
      <c r="A2" s="384"/>
      <c r="B2" s="384"/>
      <c r="C2" s="63"/>
      <c r="D2" s="63"/>
      <c r="E2" s="5"/>
      <c r="F2" s="5"/>
      <c r="G2" s="23"/>
      <c r="H2" s="64"/>
      <c r="I2" s="64"/>
      <c r="J2" s="64"/>
      <c r="K2" s="64"/>
      <c r="L2" s="64"/>
      <c r="M2" s="64"/>
      <c r="N2" s="19"/>
      <c r="O2" s="19"/>
      <c r="P2" s="19"/>
      <c r="Q2" s="19"/>
      <c r="R2" s="19"/>
      <c r="S2" s="19"/>
      <c r="T2" s="19"/>
      <c r="U2" s="19"/>
      <c r="V2" s="19"/>
      <c r="W2" s="19"/>
      <c r="X2" s="19"/>
      <c r="Y2" s="19"/>
      <c r="Z2" s="19"/>
      <c r="AA2" s="5"/>
      <c r="AB2" s="6"/>
      <c r="AC2" s="64"/>
      <c r="AD2" s="64"/>
      <c r="AE2" s="64"/>
    </row>
    <row r="3" spans="1:29" ht="15" customHeight="1">
      <c r="A3" s="384"/>
      <c r="B3" s="384"/>
      <c r="C3" s="63"/>
      <c r="D3" s="8"/>
      <c r="F3" s="1"/>
      <c r="G3" s="52" t="s">
        <v>9</v>
      </c>
      <c r="H3" s="407">
        <f>Deckblatt!F5</f>
        <v>0</v>
      </c>
      <c r="I3" s="408"/>
      <c r="J3" s="408"/>
      <c r="K3" s="408"/>
      <c r="L3" s="8"/>
      <c r="M3" s="8"/>
      <c r="O3" s="52" t="s">
        <v>3</v>
      </c>
      <c r="P3" s="389">
        <f>Deckblatt!N5</f>
        <v>0</v>
      </c>
      <c r="Q3" s="390"/>
      <c r="R3" s="390"/>
      <c r="S3" s="390"/>
      <c r="V3" s="64"/>
      <c r="X3" s="1"/>
      <c r="Y3" s="52" t="s">
        <v>17</v>
      </c>
      <c r="Z3" s="374">
        <f>Deckblatt!V5</f>
        <v>0</v>
      </c>
      <c r="AA3" s="375"/>
      <c r="AB3" s="375"/>
      <c r="AC3" s="375"/>
    </row>
    <row r="4" spans="2:22" ht="13.5" customHeight="1">
      <c r="B4" s="65"/>
      <c r="C4" s="65"/>
      <c r="D4" s="65"/>
      <c r="E4" s="65"/>
      <c r="H4" s="15"/>
      <c r="O4" s="15"/>
      <c r="P4" s="15"/>
      <c r="Q4" s="15"/>
      <c r="R4" s="15"/>
      <c r="S4" s="15"/>
      <c r="T4" s="15"/>
      <c r="U4" s="15"/>
      <c r="V4" s="15"/>
    </row>
    <row r="5" spans="1:31" s="1" customFormat="1" ht="9.75" customHeight="1">
      <c r="A5" s="2"/>
      <c r="B5" s="27"/>
      <c r="C5" s="27"/>
      <c r="D5" s="27"/>
      <c r="E5" s="27"/>
      <c r="F5" s="69"/>
      <c r="G5" s="69"/>
      <c r="H5" s="69"/>
      <c r="I5" s="69"/>
      <c r="J5" s="69"/>
      <c r="K5" s="69"/>
      <c r="L5" s="69"/>
      <c r="M5" s="69"/>
      <c r="N5" s="71"/>
      <c r="O5" s="70"/>
      <c r="P5" s="70"/>
      <c r="Q5" s="70"/>
      <c r="R5" s="70"/>
      <c r="S5" s="70"/>
      <c r="T5" s="70"/>
      <c r="U5" s="70"/>
      <c r="V5" s="71"/>
      <c r="W5" s="4"/>
      <c r="X5" s="4"/>
      <c r="Y5" s="4"/>
      <c r="Z5" s="4"/>
      <c r="AA5" s="4"/>
      <c r="AB5" s="4"/>
      <c r="AC5" s="4"/>
      <c r="AD5" s="3"/>
      <c r="AE5" s="4"/>
    </row>
    <row r="6" spans="1:31" s="1" customFormat="1" ht="13.5" customHeight="1">
      <c r="A6" s="50" t="s">
        <v>22</v>
      </c>
      <c r="B6" s="385" t="s">
        <v>25</v>
      </c>
      <c r="C6" s="385"/>
      <c r="D6" s="385"/>
      <c r="E6" s="385"/>
      <c r="F6" s="386"/>
      <c r="G6" s="386"/>
      <c r="H6" s="386"/>
      <c r="I6" s="69"/>
      <c r="J6" s="69"/>
      <c r="K6" s="69"/>
      <c r="L6" s="69"/>
      <c r="M6" s="69"/>
      <c r="N6" s="71"/>
      <c r="O6" s="70"/>
      <c r="P6" s="70"/>
      <c r="Q6" s="70"/>
      <c r="R6" s="70"/>
      <c r="S6" s="70"/>
      <c r="T6" s="70"/>
      <c r="U6" s="70"/>
      <c r="V6" s="71"/>
      <c r="W6" s="4"/>
      <c r="X6" s="4"/>
      <c r="Y6" s="4"/>
      <c r="Z6" s="4"/>
      <c r="AA6" s="4"/>
      <c r="AB6" s="4"/>
      <c r="AC6" s="4"/>
      <c r="AD6" s="3"/>
      <c r="AE6" s="4"/>
    </row>
    <row r="7" spans="15:24" ht="12.75">
      <c r="O7" s="8"/>
      <c r="P7" s="8"/>
      <c r="Q7" s="8"/>
      <c r="R7" s="8"/>
      <c r="S7" s="8"/>
      <c r="T7" s="8"/>
      <c r="U7" s="8"/>
      <c r="V7" s="8"/>
      <c r="W7" s="8"/>
      <c r="X7" s="8"/>
    </row>
    <row r="8" spans="1:31" ht="12.75">
      <c r="A8" s="33">
        <v>1</v>
      </c>
      <c r="B8" s="31" t="s">
        <v>20</v>
      </c>
      <c r="C8" s="34"/>
      <c r="D8" s="32"/>
      <c r="E8" s="35"/>
      <c r="F8" s="16"/>
      <c r="G8" s="16"/>
      <c r="H8" s="16"/>
      <c r="I8" s="16"/>
      <c r="J8" s="16"/>
      <c r="K8" s="16"/>
      <c r="L8" s="16"/>
      <c r="M8" s="16"/>
      <c r="N8" s="17"/>
      <c r="O8" s="112"/>
      <c r="P8" s="112"/>
      <c r="Q8" s="112"/>
      <c r="R8" s="38"/>
      <c r="S8" s="38"/>
      <c r="T8" s="38"/>
      <c r="U8" s="38"/>
      <c r="V8" s="38"/>
      <c r="W8" s="112"/>
      <c r="X8" s="38"/>
      <c r="Y8" s="28"/>
      <c r="Z8" s="28"/>
      <c r="AA8" s="22"/>
      <c r="AB8" s="16"/>
      <c r="AC8" s="16"/>
      <c r="AD8" s="17"/>
      <c r="AE8" s="16"/>
    </row>
    <row r="9" spans="2:31" ht="2.25" customHeight="1">
      <c r="B9" s="16"/>
      <c r="C9" s="16"/>
      <c r="D9" s="16"/>
      <c r="E9" s="16"/>
      <c r="F9" s="16"/>
      <c r="G9" s="16"/>
      <c r="H9" s="16"/>
      <c r="I9" s="16"/>
      <c r="J9" s="16"/>
      <c r="K9" s="16"/>
      <c r="L9" s="16"/>
      <c r="M9" s="16"/>
      <c r="N9" s="17"/>
      <c r="O9" s="28"/>
      <c r="P9" s="28"/>
      <c r="Q9" s="28"/>
      <c r="R9" s="28"/>
      <c r="S9" s="28"/>
      <c r="T9" s="28"/>
      <c r="U9" s="28"/>
      <c r="V9" s="28"/>
      <c r="W9" s="28"/>
      <c r="X9" s="28"/>
      <c r="Y9" s="28"/>
      <c r="Z9" s="28"/>
      <c r="AA9" s="22"/>
      <c r="AB9" s="16"/>
      <c r="AC9" s="16"/>
      <c r="AD9" s="17"/>
      <c r="AE9" s="16"/>
    </row>
    <row r="10" spans="2:30" s="46" customFormat="1" ht="13.5" customHeight="1">
      <c r="B10" s="48" t="s">
        <v>26</v>
      </c>
      <c r="C10" s="48"/>
      <c r="D10" s="48" t="s">
        <v>29</v>
      </c>
      <c r="E10" s="48"/>
      <c r="F10" s="48"/>
      <c r="G10" s="48"/>
      <c r="H10" s="48"/>
      <c r="I10" s="48"/>
      <c r="J10" s="48"/>
      <c r="K10" s="48"/>
      <c r="M10" s="54"/>
      <c r="N10" s="54" t="s">
        <v>30</v>
      </c>
      <c r="O10" s="54"/>
      <c r="P10" s="54"/>
      <c r="Q10" s="54"/>
      <c r="R10" s="48"/>
      <c r="S10" s="54"/>
      <c r="T10" s="54"/>
      <c r="U10" s="54"/>
      <c r="V10" s="54" t="s">
        <v>5</v>
      </c>
      <c r="W10" s="54"/>
      <c r="X10" s="54"/>
      <c r="Y10" s="72"/>
      <c r="Z10" s="54" t="s">
        <v>27</v>
      </c>
      <c r="AA10" s="54"/>
      <c r="AB10" s="53"/>
      <c r="AC10" s="54" t="s">
        <v>28</v>
      </c>
      <c r="AD10" s="45"/>
    </row>
    <row r="11" spans="2:30" ht="2.25" customHeight="1">
      <c r="B11" s="25"/>
      <c r="C11" s="25"/>
      <c r="D11" s="16"/>
      <c r="E11" s="16"/>
      <c r="F11" s="16"/>
      <c r="G11" s="16"/>
      <c r="H11" s="16"/>
      <c r="I11" s="16"/>
      <c r="J11" s="16"/>
      <c r="K11" s="16"/>
      <c r="L11" s="16"/>
      <c r="M11" s="16"/>
      <c r="N11" s="39"/>
      <c r="O11" s="39"/>
      <c r="P11" s="39"/>
      <c r="Q11" s="22"/>
      <c r="S11" s="22"/>
      <c r="T11" s="22"/>
      <c r="U11" s="22"/>
      <c r="V11" s="22"/>
      <c r="W11" s="22"/>
      <c r="X11" s="22"/>
      <c r="Y11" s="7"/>
      <c r="Z11" s="24"/>
      <c r="AA11" s="24"/>
      <c r="AB11" s="17"/>
      <c r="AC11" s="16"/>
      <c r="AD11" s="16"/>
    </row>
    <row r="12" spans="2:30" ht="13.5" customHeight="1">
      <c r="B12" s="113"/>
      <c r="C12" s="51"/>
      <c r="D12" s="391"/>
      <c r="E12" s="394"/>
      <c r="F12" s="394"/>
      <c r="G12" s="394"/>
      <c r="H12" s="394"/>
      <c r="I12" s="394"/>
      <c r="J12" s="394"/>
      <c r="K12" s="394"/>
      <c r="L12" s="395"/>
      <c r="M12" s="114"/>
      <c r="N12" s="391"/>
      <c r="O12" s="392"/>
      <c r="P12" s="392"/>
      <c r="Q12" s="392"/>
      <c r="R12" s="392"/>
      <c r="S12" s="392"/>
      <c r="T12" s="393"/>
      <c r="U12" s="74"/>
      <c r="V12" s="398"/>
      <c r="W12" s="399"/>
      <c r="X12" s="400"/>
      <c r="Y12" s="73"/>
      <c r="Z12" s="396"/>
      <c r="AA12" s="397"/>
      <c r="AB12" s="74"/>
      <c r="AC12" s="401"/>
      <c r="AD12" s="402"/>
    </row>
    <row r="13" spans="2:30" ht="13.5" customHeight="1">
      <c r="B13" s="113"/>
      <c r="C13" s="51"/>
      <c r="D13" s="391"/>
      <c r="E13" s="394"/>
      <c r="F13" s="394"/>
      <c r="G13" s="394"/>
      <c r="H13" s="394"/>
      <c r="I13" s="394"/>
      <c r="J13" s="394"/>
      <c r="K13" s="394"/>
      <c r="L13" s="395"/>
      <c r="M13" s="114"/>
      <c r="N13" s="391"/>
      <c r="O13" s="392"/>
      <c r="P13" s="392"/>
      <c r="Q13" s="392"/>
      <c r="R13" s="392"/>
      <c r="S13" s="392"/>
      <c r="T13" s="393"/>
      <c r="U13" s="74"/>
      <c r="V13" s="398"/>
      <c r="W13" s="399"/>
      <c r="X13" s="400"/>
      <c r="Y13" s="73"/>
      <c r="Z13" s="396"/>
      <c r="AA13" s="397"/>
      <c r="AB13" s="74"/>
      <c r="AC13" s="401"/>
      <c r="AD13" s="402"/>
    </row>
    <row r="14" spans="2:30" ht="13.5" customHeight="1">
      <c r="B14" s="113"/>
      <c r="C14" s="51"/>
      <c r="D14" s="391"/>
      <c r="E14" s="394"/>
      <c r="F14" s="394"/>
      <c r="G14" s="394"/>
      <c r="H14" s="394"/>
      <c r="I14" s="394"/>
      <c r="J14" s="394"/>
      <c r="K14" s="394"/>
      <c r="L14" s="395"/>
      <c r="M14" s="114"/>
      <c r="N14" s="391"/>
      <c r="O14" s="392"/>
      <c r="P14" s="392"/>
      <c r="Q14" s="392"/>
      <c r="R14" s="392"/>
      <c r="S14" s="392"/>
      <c r="T14" s="393"/>
      <c r="U14" s="74"/>
      <c r="V14" s="398"/>
      <c r="W14" s="399"/>
      <c r="X14" s="400"/>
      <c r="Y14" s="73"/>
      <c r="Z14" s="396"/>
      <c r="AA14" s="397"/>
      <c r="AB14" s="74"/>
      <c r="AC14" s="401"/>
      <c r="AD14" s="402"/>
    </row>
    <row r="15" spans="2:30" ht="13.5" customHeight="1">
      <c r="B15" s="113"/>
      <c r="C15" s="51"/>
      <c r="D15" s="391"/>
      <c r="E15" s="394"/>
      <c r="F15" s="394"/>
      <c r="G15" s="394"/>
      <c r="H15" s="394"/>
      <c r="I15" s="394"/>
      <c r="J15" s="394"/>
      <c r="K15" s="394"/>
      <c r="L15" s="395"/>
      <c r="M15" s="114"/>
      <c r="N15" s="391"/>
      <c r="O15" s="392"/>
      <c r="P15" s="392"/>
      <c r="Q15" s="392"/>
      <c r="R15" s="392"/>
      <c r="S15" s="392"/>
      <c r="T15" s="393"/>
      <c r="U15" s="74"/>
      <c r="V15" s="398"/>
      <c r="W15" s="399"/>
      <c r="X15" s="400"/>
      <c r="Y15" s="73"/>
      <c r="Z15" s="396"/>
      <c r="AA15" s="397"/>
      <c r="AB15" s="74"/>
      <c r="AC15" s="401"/>
      <c r="AD15" s="402"/>
    </row>
    <row r="16" spans="2:30" ht="13.5" customHeight="1">
      <c r="B16" s="113"/>
      <c r="C16" s="51"/>
      <c r="D16" s="391"/>
      <c r="E16" s="394"/>
      <c r="F16" s="394"/>
      <c r="G16" s="394"/>
      <c r="H16" s="394"/>
      <c r="I16" s="394"/>
      <c r="J16" s="394"/>
      <c r="K16" s="394"/>
      <c r="L16" s="395"/>
      <c r="M16" s="114"/>
      <c r="N16" s="391"/>
      <c r="O16" s="392"/>
      <c r="P16" s="392"/>
      <c r="Q16" s="392"/>
      <c r="R16" s="392"/>
      <c r="S16" s="392"/>
      <c r="T16" s="393"/>
      <c r="U16" s="74"/>
      <c r="V16" s="398"/>
      <c r="W16" s="399"/>
      <c r="X16" s="400"/>
      <c r="Y16" s="73"/>
      <c r="Z16" s="396"/>
      <c r="AA16" s="397"/>
      <c r="AB16" s="74"/>
      <c r="AC16" s="401"/>
      <c r="AD16" s="402"/>
    </row>
    <row r="17" spans="2:30" ht="2.25" customHeight="1">
      <c r="B17" s="9"/>
      <c r="C17" s="25"/>
      <c r="D17" s="38"/>
      <c r="E17" s="75"/>
      <c r="F17" s="75"/>
      <c r="G17" s="75"/>
      <c r="H17" s="75"/>
      <c r="I17" s="75"/>
      <c r="J17" s="75"/>
      <c r="K17" s="75"/>
      <c r="L17" s="75"/>
      <c r="M17" s="75"/>
      <c r="N17" s="75"/>
      <c r="O17" s="75"/>
      <c r="P17" s="75"/>
      <c r="Q17" s="75"/>
      <c r="R17" s="75"/>
      <c r="S17" s="75"/>
      <c r="T17" s="75"/>
      <c r="U17" s="75"/>
      <c r="V17" s="16"/>
      <c r="W17" s="38"/>
      <c r="X17" s="75"/>
      <c r="Y17" s="75"/>
      <c r="Z17" s="42"/>
      <c r="AA17" s="77"/>
      <c r="AB17" s="75"/>
      <c r="AC17" s="38"/>
      <c r="AD17" s="76"/>
    </row>
    <row r="18" spans="2:30" ht="13.5" customHeight="1">
      <c r="B18" s="9"/>
      <c r="C18" s="25"/>
      <c r="D18" s="38"/>
      <c r="E18" s="75"/>
      <c r="F18" s="75"/>
      <c r="G18" s="75"/>
      <c r="H18" s="75"/>
      <c r="I18" s="75"/>
      <c r="J18" s="75"/>
      <c r="K18" s="75"/>
      <c r="L18" s="75"/>
      <c r="M18" s="75"/>
      <c r="N18" s="75"/>
      <c r="O18" s="75"/>
      <c r="P18" s="75"/>
      <c r="Q18" s="75"/>
      <c r="R18" s="75"/>
      <c r="S18" s="75"/>
      <c r="T18" s="75"/>
      <c r="U18" s="75"/>
      <c r="V18" s="16"/>
      <c r="W18" s="38"/>
      <c r="X18" s="78" t="s">
        <v>32</v>
      </c>
      <c r="Y18" s="78"/>
      <c r="Z18" s="405">
        <f>SUM(Z12:AA16)</f>
        <v>0</v>
      </c>
      <c r="AA18" s="411"/>
      <c r="AB18" s="74"/>
      <c r="AC18" s="403"/>
      <c r="AD18" s="404"/>
    </row>
    <row r="19" spans="2:31" ht="13.5" customHeight="1">
      <c r="B19" s="29"/>
      <c r="C19" s="29"/>
      <c r="D19" s="30"/>
      <c r="E19" s="16"/>
      <c r="F19" s="16"/>
      <c r="G19" s="16"/>
      <c r="H19" s="16"/>
      <c r="I19" s="16"/>
      <c r="J19" s="16"/>
      <c r="K19" s="16"/>
      <c r="L19" s="16"/>
      <c r="M19" s="16"/>
      <c r="N19" s="17"/>
      <c r="O19" s="16"/>
      <c r="P19" s="16"/>
      <c r="Q19" s="16"/>
      <c r="R19" s="16"/>
      <c r="S19" s="16"/>
      <c r="T19" s="16"/>
      <c r="U19" s="16"/>
      <c r="V19" s="16"/>
      <c r="W19" s="16"/>
      <c r="X19" s="16"/>
      <c r="Y19" s="16"/>
      <c r="Z19" s="43"/>
      <c r="AA19" s="43"/>
      <c r="AB19" s="16"/>
      <c r="AC19" s="16"/>
      <c r="AD19" s="37"/>
      <c r="AE19" s="40"/>
    </row>
    <row r="20" spans="1:31" ht="12.75">
      <c r="A20" s="33">
        <v>2</v>
      </c>
      <c r="B20" s="31" t="s">
        <v>21</v>
      </c>
      <c r="C20" s="34"/>
      <c r="D20" s="32"/>
      <c r="E20" s="35"/>
      <c r="F20" s="16"/>
      <c r="G20" s="16"/>
      <c r="H20" s="16"/>
      <c r="I20" s="16"/>
      <c r="J20" s="16"/>
      <c r="K20" s="16"/>
      <c r="L20" s="16"/>
      <c r="M20" s="16"/>
      <c r="N20" s="17"/>
      <c r="O20" s="36"/>
      <c r="P20" s="36"/>
      <c r="Q20" s="36"/>
      <c r="R20" s="28"/>
      <c r="S20" s="28"/>
      <c r="T20" s="28"/>
      <c r="U20" s="28"/>
      <c r="V20" s="28"/>
      <c r="W20" s="36"/>
      <c r="X20" s="28"/>
      <c r="Y20" s="28"/>
      <c r="Z20" s="79"/>
      <c r="AA20" s="43"/>
      <c r="AB20" s="16"/>
      <c r="AC20" s="16"/>
      <c r="AD20" s="17"/>
      <c r="AE20" s="16"/>
    </row>
    <row r="21" spans="2:31" ht="2.25" customHeight="1">
      <c r="B21" s="16"/>
      <c r="C21" s="16"/>
      <c r="D21" s="16"/>
      <c r="E21" s="16"/>
      <c r="F21" s="16"/>
      <c r="G21" s="16"/>
      <c r="H21" s="16"/>
      <c r="I21" s="16"/>
      <c r="J21" s="16"/>
      <c r="K21" s="16"/>
      <c r="L21" s="16"/>
      <c r="M21" s="16"/>
      <c r="N21" s="17"/>
      <c r="O21" s="28"/>
      <c r="P21" s="28"/>
      <c r="Q21" s="28"/>
      <c r="R21" s="28"/>
      <c r="S21" s="28"/>
      <c r="T21" s="28"/>
      <c r="U21" s="28"/>
      <c r="V21" s="28"/>
      <c r="W21" s="28"/>
      <c r="X21" s="28"/>
      <c r="Y21" s="28"/>
      <c r="Z21" s="79"/>
      <c r="AA21" s="43"/>
      <c r="AB21" s="16"/>
      <c r="AC21" s="16"/>
      <c r="AD21" s="17"/>
      <c r="AE21" s="16"/>
    </row>
    <row r="22" spans="1:31" s="46" customFormat="1" ht="13.5" customHeight="1">
      <c r="A22" s="47"/>
      <c r="B22" s="48" t="s">
        <v>26</v>
      </c>
      <c r="C22" s="48"/>
      <c r="D22" s="48" t="s">
        <v>29</v>
      </c>
      <c r="E22" s="48"/>
      <c r="F22" s="48"/>
      <c r="G22" s="48"/>
      <c r="H22" s="48"/>
      <c r="I22" s="48"/>
      <c r="J22" s="48"/>
      <c r="K22" s="48"/>
      <c r="M22" s="54"/>
      <c r="N22" s="54" t="s">
        <v>30</v>
      </c>
      <c r="O22" s="54"/>
      <c r="P22" s="54"/>
      <c r="Q22" s="54"/>
      <c r="R22" s="48"/>
      <c r="S22" s="54"/>
      <c r="T22" s="54"/>
      <c r="U22" s="54"/>
      <c r="V22" s="54" t="s">
        <v>5</v>
      </c>
      <c r="W22" s="54"/>
      <c r="X22" s="54"/>
      <c r="Y22" s="72"/>
      <c r="Z22" s="55" t="s">
        <v>27</v>
      </c>
      <c r="AA22" s="55"/>
      <c r="AB22" s="53"/>
      <c r="AC22" s="54" t="s">
        <v>28</v>
      </c>
      <c r="AD22" s="45"/>
      <c r="AE22" s="41"/>
    </row>
    <row r="23" spans="2:30" ht="2.25" customHeight="1">
      <c r="B23" s="25"/>
      <c r="C23" s="25"/>
      <c r="D23" s="16"/>
      <c r="E23" s="16"/>
      <c r="F23" s="16"/>
      <c r="G23" s="16"/>
      <c r="H23" s="16"/>
      <c r="I23" s="16"/>
      <c r="J23" s="16"/>
      <c r="K23" s="16"/>
      <c r="L23" s="16"/>
      <c r="M23" s="16"/>
      <c r="N23" s="39"/>
      <c r="O23" s="39"/>
      <c r="P23" s="39"/>
      <c r="Q23" s="22"/>
      <c r="S23" s="22"/>
      <c r="T23" s="22"/>
      <c r="U23" s="22"/>
      <c r="V23" s="22"/>
      <c r="W23" s="22"/>
      <c r="X23" s="22"/>
      <c r="Y23" s="7"/>
      <c r="Z23" s="24"/>
      <c r="AA23" s="24"/>
      <c r="AB23" s="17"/>
      <c r="AC23" s="16"/>
      <c r="AD23" s="16"/>
    </row>
    <row r="24" spans="2:30" ht="13.5" customHeight="1">
      <c r="B24" s="113"/>
      <c r="C24" s="51"/>
      <c r="D24" s="391"/>
      <c r="E24" s="394"/>
      <c r="F24" s="394"/>
      <c r="G24" s="394"/>
      <c r="H24" s="394"/>
      <c r="I24" s="394"/>
      <c r="J24" s="394"/>
      <c r="K24" s="394"/>
      <c r="L24" s="395"/>
      <c r="M24" s="114"/>
      <c r="N24" s="391"/>
      <c r="O24" s="392"/>
      <c r="P24" s="392"/>
      <c r="Q24" s="392"/>
      <c r="R24" s="392"/>
      <c r="S24" s="392"/>
      <c r="T24" s="393"/>
      <c r="U24" s="74"/>
      <c r="V24" s="398"/>
      <c r="W24" s="399"/>
      <c r="X24" s="400"/>
      <c r="Y24" s="73"/>
      <c r="Z24" s="396"/>
      <c r="AA24" s="397"/>
      <c r="AB24" s="74"/>
      <c r="AC24" s="401"/>
      <c r="AD24" s="402"/>
    </row>
    <row r="25" spans="2:30" ht="13.5" customHeight="1">
      <c r="B25" s="113"/>
      <c r="C25" s="51"/>
      <c r="D25" s="391"/>
      <c r="E25" s="394"/>
      <c r="F25" s="394"/>
      <c r="G25" s="394"/>
      <c r="H25" s="394"/>
      <c r="I25" s="394"/>
      <c r="J25" s="394"/>
      <c r="K25" s="394"/>
      <c r="L25" s="395"/>
      <c r="M25" s="114"/>
      <c r="N25" s="391"/>
      <c r="O25" s="392"/>
      <c r="P25" s="392"/>
      <c r="Q25" s="392"/>
      <c r="R25" s="392"/>
      <c r="S25" s="392"/>
      <c r="T25" s="393"/>
      <c r="U25" s="74"/>
      <c r="V25" s="398"/>
      <c r="W25" s="399"/>
      <c r="X25" s="400"/>
      <c r="Y25" s="73"/>
      <c r="Z25" s="396"/>
      <c r="AA25" s="397"/>
      <c r="AB25" s="74"/>
      <c r="AC25" s="401"/>
      <c r="AD25" s="402"/>
    </row>
    <row r="26" spans="2:30" ht="13.5" customHeight="1">
      <c r="B26" s="113"/>
      <c r="C26" s="51"/>
      <c r="D26" s="391"/>
      <c r="E26" s="394"/>
      <c r="F26" s="394"/>
      <c r="G26" s="394"/>
      <c r="H26" s="394"/>
      <c r="I26" s="394"/>
      <c r="J26" s="394"/>
      <c r="K26" s="394"/>
      <c r="L26" s="395"/>
      <c r="M26" s="114"/>
      <c r="N26" s="391"/>
      <c r="O26" s="392"/>
      <c r="P26" s="392"/>
      <c r="Q26" s="392"/>
      <c r="R26" s="392"/>
      <c r="S26" s="392"/>
      <c r="T26" s="393"/>
      <c r="U26" s="74"/>
      <c r="V26" s="398"/>
      <c r="W26" s="399"/>
      <c r="X26" s="400"/>
      <c r="Y26" s="73"/>
      <c r="Z26" s="396"/>
      <c r="AA26" s="397"/>
      <c r="AB26" s="74"/>
      <c r="AC26" s="401"/>
      <c r="AD26" s="402"/>
    </row>
    <row r="27" spans="2:30" ht="13.5" customHeight="1">
      <c r="B27" s="113"/>
      <c r="C27" s="51"/>
      <c r="D27" s="391"/>
      <c r="E27" s="394"/>
      <c r="F27" s="394"/>
      <c r="G27" s="394"/>
      <c r="H27" s="394"/>
      <c r="I27" s="394"/>
      <c r="J27" s="394"/>
      <c r="K27" s="394"/>
      <c r="L27" s="395"/>
      <c r="M27" s="114"/>
      <c r="N27" s="391"/>
      <c r="O27" s="392"/>
      <c r="P27" s="392"/>
      <c r="Q27" s="392"/>
      <c r="R27" s="392"/>
      <c r="S27" s="392"/>
      <c r="T27" s="393"/>
      <c r="U27" s="74"/>
      <c r="V27" s="398"/>
      <c r="W27" s="399"/>
      <c r="X27" s="400"/>
      <c r="Y27" s="73"/>
      <c r="Z27" s="396"/>
      <c r="AA27" s="397"/>
      <c r="AB27" s="74"/>
      <c r="AC27" s="401"/>
      <c r="AD27" s="402"/>
    </row>
    <row r="28" spans="2:30" ht="13.5" customHeight="1">
      <c r="B28" s="113"/>
      <c r="C28" s="51"/>
      <c r="D28" s="391"/>
      <c r="E28" s="394"/>
      <c r="F28" s="394"/>
      <c r="G28" s="394"/>
      <c r="H28" s="394"/>
      <c r="I28" s="394"/>
      <c r="J28" s="394"/>
      <c r="K28" s="394"/>
      <c r="L28" s="395"/>
      <c r="M28" s="114"/>
      <c r="N28" s="391"/>
      <c r="O28" s="392"/>
      <c r="P28" s="392"/>
      <c r="Q28" s="392"/>
      <c r="R28" s="392"/>
      <c r="S28" s="392"/>
      <c r="T28" s="393"/>
      <c r="U28" s="74"/>
      <c r="V28" s="398"/>
      <c r="W28" s="399"/>
      <c r="X28" s="400"/>
      <c r="Y28" s="73"/>
      <c r="Z28" s="396"/>
      <c r="AA28" s="397"/>
      <c r="AB28" s="74"/>
      <c r="AC28" s="401"/>
      <c r="AD28" s="402"/>
    </row>
    <row r="29" spans="1:31" ht="2.25" customHeight="1">
      <c r="A29" s="8"/>
      <c r="B29" s="9"/>
      <c r="C29" s="25"/>
      <c r="D29" s="38"/>
      <c r="E29" s="80"/>
      <c r="F29" s="80"/>
      <c r="G29" s="80"/>
      <c r="H29" s="80"/>
      <c r="I29" s="80"/>
      <c r="J29" s="80"/>
      <c r="K29" s="80"/>
      <c r="L29" s="80"/>
      <c r="M29" s="80"/>
      <c r="N29" s="80"/>
      <c r="O29" s="80"/>
      <c r="P29" s="80"/>
      <c r="Q29" s="80"/>
      <c r="R29" s="80"/>
      <c r="S29" s="80"/>
      <c r="T29" s="80"/>
      <c r="U29" s="80"/>
      <c r="V29" s="16"/>
      <c r="W29" s="38"/>
      <c r="X29" s="80"/>
      <c r="Y29" s="80"/>
      <c r="Z29" s="42"/>
      <c r="AA29" s="81"/>
      <c r="AB29" s="80"/>
      <c r="AC29" s="38"/>
      <c r="AD29" s="38"/>
      <c r="AE29" s="8"/>
    </row>
    <row r="30" spans="1:31" ht="13.5" customHeight="1">
      <c r="A30" s="8"/>
      <c r="B30" s="9"/>
      <c r="C30" s="25"/>
      <c r="D30" s="38"/>
      <c r="E30" s="75"/>
      <c r="F30" s="75"/>
      <c r="G30" s="75"/>
      <c r="H30" s="75"/>
      <c r="I30" s="75"/>
      <c r="J30" s="75"/>
      <c r="K30" s="75"/>
      <c r="L30" s="75"/>
      <c r="M30" s="75"/>
      <c r="N30" s="75"/>
      <c r="O30" s="75"/>
      <c r="P30" s="75"/>
      <c r="Q30" s="75"/>
      <c r="R30" s="75"/>
      <c r="S30" s="75"/>
      <c r="T30" s="75"/>
      <c r="U30" s="75"/>
      <c r="V30" s="16"/>
      <c r="W30" s="38"/>
      <c r="X30" s="78" t="s">
        <v>33</v>
      </c>
      <c r="Y30" s="78"/>
      <c r="Z30" s="405">
        <f>SUM(Z24:AA28)</f>
        <v>0</v>
      </c>
      <c r="AA30" s="406"/>
      <c r="AB30" s="74"/>
      <c r="AC30" s="403"/>
      <c r="AD30" s="404"/>
      <c r="AE30" s="38"/>
    </row>
    <row r="31" spans="26:27" ht="13.5" customHeight="1">
      <c r="Z31" s="44"/>
      <c r="AA31" s="44"/>
    </row>
    <row r="32" spans="1:31" ht="13.5" customHeight="1">
      <c r="A32" s="33">
        <v>3</v>
      </c>
      <c r="B32" s="31" t="s">
        <v>69</v>
      </c>
      <c r="C32" s="34"/>
      <c r="D32" s="32"/>
      <c r="E32" s="32"/>
      <c r="F32" s="32"/>
      <c r="G32" s="16"/>
      <c r="H32" s="16"/>
      <c r="I32" s="16"/>
      <c r="J32" s="16"/>
      <c r="K32" s="16"/>
      <c r="L32" s="16"/>
      <c r="M32" s="16"/>
      <c r="N32" s="17"/>
      <c r="O32" s="36"/>
      <c r="P32" s="36"/>
      <c r="Q32" s="36"/>
      <c r="R32" s="28"/>
      <c r="S32" s="28"/>
      <c r="T32" s="28"/>
      <c r="U32" s="28"/>
      <c r="V32" s="28"/>
      <c r="W32" s="36"/>
      <c r="X32" s="28"/>
      <c r="Y32" s="28"/>
      <c r="Z32" s="79"/>
      <c r="AA32" s="43"/>
      <c r="AB32" s="16"/>
      <c r="AC32" s="16"/>
      <c r="AD32" s="17"/>
      <c r="AE32" s="16"/>
    </row>
    <row r="33" spans="2:31" ht="2.25" customHeight="1">
      <c r="B33" s="16"/>
      <c r="C33" s="16"/>
      <c r="D33" s="16"/>
      <c r="E33" s="16"/>
      <c r="F33" s="16"/>
      <c r="G33" s="16"/>
      <c r="H33" s="16"/>
      <c r="I33" s="16"/>
      <c r="J33" s="16"/>
      <c r="K33" s="16"/>
      <c r="L33" s="16"/>
      <c r="M33" s="16"/>
      <c r="N33" s="17"/>
      <c r="O33" s="28"/>
      <c r="P33" s="28"/>
      <c r="Q33" s="28"/>
      <c r="R33" s="28"/>
      <c r="S33" s="28"/>
      <c r="T33" s="28"/>
      <c r="U33" s="28"/>
      <c r="V33" s="28"/>
      <c r="W33" s="28"/>
      <c r="X33" s="28"/>
      <c r="Y33" s="28"/>
      <c r="Z33" s="79"/>
      <c r="AA33" s="43"/>
      <c r="AB33" s="16"/>
      <c r="AC33" s="16"/>
      <c r="AD33" s="17"/>
      <c r="AE33" s="16"/>
    </row>
    <row r="34" spans="1:31" s="46" customFormat="1" ht="13.5" customHeight="1">
      <c r="A34" s="47"/>
      <c r="B34" s="48" t="s">
        <v>26</v>
      </c>
      <c r="C34" s="48"/>
      <c r="D34" s="48" t="s">
        <v>29</v>
      </c>
      <c r="E34" s="48"/>
      <c r="F34" s="48"/>
      <c r="G34" s="48"/>
      <c r="H34" s="48"/>
      <c r="I34" s="48"/>
      <c r="J34" s="48"/>
      <c r="K34" s="48"/>
      <c r="M34" s="54"/>
      <c r="N34" s="54" t="s">
        <v>30</v>
      </c>
      <c r="O34" s="54"/>
      <c r="P34" s="54"/>
      <c r="Q34" s="54"/>
      <c r="R34" s="48"/>
      <c r="S34" s="54"/>
      <c r="T34" s="54"/>
      <c r="U34" s="54"/>
      <c r="V34" s="54" t="s">
        <v>5</v>
      </c>
      <c r="W34" s="54"/>
      <c r="X34" s="54"/>
      <c r="Y34" s="72"/>
      <c r="Z34" s="55" t="s">
        <v>27</v>
      </c>
      <c r="AA34" s="55"/>
      <c r="AB34" s="53"/>
      <c r="AC34" s="54" t="s">
        <v>28</v>
      </c>
      <c r="AD34" s="45"/>
      <c r="AE34" s="41"/>
    </row>
    <row r="35" spans="2:30" ht="2.25" customHeight="1">
      <c r="B35" s="25"/>
      <c r="C35" s="25"/>
      <c r="D35" s="16"/>
      <c r="E35" s="16"/>
      <c r="F35" s="16"/>
      <c r="G35" s="16"/>
      <c r="H35" s="16"/>
      <c r="I35" s="16"/>
      <c r="J35" s="16"/>
      <c r="K35" s="16"/>
      <c r="L35" s="16"/>
      <c r="M35" s="16"/>
      <c r="N35" s="39"/>
      <c r="O35" s="39"/>
      <c r="P35" s="39"/>
      <c r="Q35" s="22"/>
      <c r="S35" s="22"/>
      <c r="T35" s="22"/>
      <c r="U35" s="22"/>
      <c r="V35" s="22"/>
      <c r="W35" s="22"/>
      <c r="X35" s="22"/>
      <c r="Y35" s="7"/>
      <c r="Z35" s="24"/>
      <c r="AA35" s="24"/>
      <c r="AB35" s="17"/>
      <c r="AC35" s="16"/>
      <c r="AD35" s="16"/>
    </row>
    <row r="36" spans="2:30" ht="13.5" customHeight="1">
      <c r="B36" s="113"/>
      <c r="C36" s="51"/>
      <c r="D36" s="391"/>
      <c r="E36" s="394"/>
      <c r="F36" s="394"/>
      <c r="G36" s="394"/>
      <c r="H36" s="394"/>
      <c r="I36" s="394"/>
      <c r="J36" s="394"/>
      <c r="K36" s="394"/>
      <c r="L36" s="395"/>
      <c r="M36" s="114"/>
      <c r="N36" s="391"/>
      <c r="O36" s="392"/>
      <c r="P36" s="392"/>
      <c r="Q36" s="392"/>
      <c r="R36" s="392"/>
      <c r="S36" s="392"/>
      <c r="T36" s="393"/>
      <c r="U36" s="74"/>
      <c r="V36" s="398"/>
      <c r="W36" s="399"/>
      <c r="X36" s="400"/>
      <c r="Y36" s="73"/>
      <c r="Z36" s="396"/>
      <c r="AA36" s="397"/>
      <c r="AB36" s="74"/>
      <c r="AC36" s="401"/>
      <c r="AD36" s="402"/>
    </row>
    <row r="37" spans="2:30" ht="13.5" customHeight="1">
      <c r="B37" s="113"/>
      <c r="C37" s="51"/>
      <c r="D37" s="391"/>
      <c r="E37" s="394"/>
      <c r="F37" s="394"/>
      <c r="G37" s="394"/>
      <c r="H37" s="394"/>
      <c r="I37" s="394"/>
      <c r="J37" s="394"/>
      <c r="K37" s="394"/>
      <c r="L37" s="395"/>
      <c r="M37" s="114"/>
      <c r="N37" s="391"/>
      <c r="O37" s="392"/>
      <c r="P37" s="392"/>
      <c r="Q37" s="392"/>
      <c r="R37" s="392"/>
      <c r="S37" s="392"/>
      <c r="T37" s="393"/>
      <c r="U37" s="74"/>
      <c r="V37" s="398"/>
      <c r="W37" s="399"/>
      <c r="X37" s="400"/>
      <c r="Y37" s="73"/>
      <c r="Z37" s="396"/>
      <c r="AA37" s="397"/>
      <c r="AB37" s="74"/>
      <c r="AC37" s="401"/>
      <c r="AD37" s="402"/>
    </row>
    <row r="38" spans="2:30" ht="13.5" customHeight="1">
      <c r="B38" s="113"/>
      <c r="C38" s="51"/>
      <c r="D38" s="391"/>
      <c r="E38" s="394"/>
      <c r="F38" s="394"/>
      <c r="G38" s="394"/>
      <c r="H38" s="394"/>
      <c r="I38" s="394"/>
      <c r="J38" s="394"/>
      <c r="K38" s="394"/>
      <c r="L38" s="395"/>
      <c r="M38" s="114"/>
      <c r="N38" s="391"/>
      <c r="O38" s="392"/>
      <c r="P38" s="392"/>
      <c r="Q38" s="392"/>
      <c r="R38" s="392"/>
      <c r="S38" s="392"/>
      <c r="T38" s="393"/>
      <c r="U38" s="74"/>
      <c r="V38" s="398"/>
      <c r="W38" s="399"/>
      <c r="X38" s="400"/>
      <c r="Y38" s="73"/>
      <c r="Z38" s="396"/>
      <c r="AA38" s="397"/>
      <c r="AB38" s="74"/>
      <c r="AC38" s="401"/>
      <c r="AD38" s="402"/>
    </row>
    <row r="39" spans="2:30" ht="13.5" customHeight="1">
      <c r="B39" s="113"/>
      <c r="C39" s="51"/>
      <c r="D39" s="391"/>
      <c r="E39" s="394"/>
      <c r="F39" s="394"/>
      <c r="G39" s="394"/>
      <c r="H39" s="394"/>
      <c r="I39" s="394"/>
      <c r="J39" s="394"/>
      <c r="K39" s="394"/>
      <c r="L39" s="395"/>
      <c r="M39" s="114"/>
      <c r="N39" s="391"/>
      <c r="O39" s="392"/>
      <c r="P39" s="392"/>
      <c r="Q39" s="392"/>
      <c r="R39" s="392"/>
      <c r="S39" s="392"/>
      <c r="T39" s="393"/>
      <c r="U39" s="74"/>
      <c r="V39" s="398"/>
      <c r="W39" s="399"/>
      <c r="X39" s="400"/>
      <c r="Y39" s="73"/>
      <c r="Z39" s="396"/>
      <c r="AA39" s="397"/>
      <c r="AB39" s="74"/>
      <c r="AC39" s="401"/>
      <c r="AD39" s="402"/>
    </row>
    <row r="40" spans="2:30" ht="13.5" customHeight="1">
      <c r="B40" s="113"/>
      <c r="C40" s="51"/>
      <c r="D40" s="391"/>
      <c r="E40" s="394"/>
      <c r="F40" s="394"/>
      <c r="G40" s="394"/>
      <c r="H40" s="394"/>
      <c r="I40" s="394"/>
      <c r="J40" s="394"/>
      <c r="K40" s="394"/>
      <c r="L40" s="395"/>
      <c r="M40" s="114"/>
      <c r="N40" s="391"/>
      <c r="O40" s="392"/>
      <c r="P40" s="392"/>
      <c r="Q40" s="392"/>
      <c r="R40" s="392"/>
      <c r="S40" s="392"/>
      <c r="T40" s="393"/>
      <c r="U40" s="74"/>
      <c r="V40" s="398"/>
      <c r="W40" s="399"/>
      <c r="X40" s="400"/>
      <c r="Y40" s="73"/>
      <c r="Z40" s="396"/>
      <c r="AA40" s="397"/>
      <c r="AB40" s="74"/>
      <c r="AC40" s="401"/>
      <c r="AD40" s="402"/>
    </row>
    <row r="41" spans="2:30" ht="13.5" customHeight="1">
      <c r="B41" s="113"/>
      <c r="C41" s="51"/>
      <c r="D41" s="391"/>
      <c r="E41" s="394"/>
      <c r="F41" s="394"/>
      <c r="G41" s="394"/>
      <c r="H41" s="394"/>
      <c r="I41" s="394"/>
      <c r="J41" s="394"/>
      <c r="K41" s="394"/>
      <c r="L41" s="395"/>
      <c r="M41" s="114"/>
      <c r="N41" s="391"/>
      <c r="O41" s="392"/>
      <c r="P41" s="392"/>
      <c r="Q41" s="392"/>
      <c r="R41" s="392"/>
      <c r="S41" s="392"/>
      <c r="T41" s="393"/>
      <c r="U41" s="74"/>
      <c r="V41" s="398"/>
      <c r="W41" s="399"/>
      <c r="X41" s="400"/>
      <c r="Y41" s="73"/>
      <c r="Z41" s="396"/>
      <c r="AA41" s="397"/>
      <c r="AB41" s="74"/>
      <c r="AC41" s="401"/>
      <c r="AD41" s="402"/>
    </row>
    <row r="42" spans="2:30" ht="13.5" customHeight="1">
      <c r="B42" s="113"/>
      <c r="C42" s="51"/>
      <c r="D42" s="391"/>
      <c r="E42" s="394"/>
      <c r="F42" s="394"/>
      <c r="G42" s="394"/>
      <c r="H42" s="394"/>
      <c r="I42" s="394"/>
      <c r="J42" s="394"/>
      <c r="K42" s="394"/>
      <c r="L42" s="395"/>
      <c r="M42" s="114"/>
      <c r="N42" s="391"/>
      <c r="O42" s="392"/>
      <c r="P42" s="392"/>
      <c r="Q42" s="392"/>
      <c r="R42" s="392"/>
      <c r="S42" s="392"/>
      <c r="T42" s="393"/>
      <c r="U42" s="74"/>
      <c r="V42" s="398"/>
      <c r="W42" s="399"/>
      <c r="X42" s="400"/>
      <c r="Y42" s="73"/>
      <c r="Z42" s="396"/>
      <c r="AA42" s="397"/>
      <c r="AB42" s="74"/>
      <c r="AC42" s="401"/>
      <c r="AD42" s="402"/>
    </row>
    <row r="43" spans="2:30" ht="13.5" customHeight="1">
      <c r="B43" s="113"/>
      <c r="C43" s="51"/>
      <c r="D43" s="391"/>
      <c r="E43" s="394"/>
      <c r="F43" s="394"/>
      <c r="G43" s="394"/>
      <c r="H43" s="394"/>
      <c r="I43" s="394"/>
      <c r="J43" s="394"/>
      <c r="K43" s="394"/>
      <c r="L43" s="395"/>
      <c r="M43" s="114"/>
      <c r="N43" s="391"/>
      <c r="O43" s="392"/>
      <c r="P43" s="392"/>
      <c r="Q43" s="392"/>
      <c r="R43" s="392"/>
      <c r="S43" s="392"/>
      <c r="T43" s="393"/>
      <c r="U43" s="74"/>
      <c r="V43" s="398"/>
      <c r="W43" s="399"/>
      <c r="X43" s="400"/>
      <c r="Y43" s="73"/>
      <c r="Z43" s="396"/>
      <c r="AA43" s="397"/>
      <c r="AB43" s="74"/>
      <c r="AC43" s="401"/>
      <c r="AD43" s="402"/>
    </row>
    <row r="44" spans="2:30" ht="13.5" customHeight="1">
      <c r="B44" s="113"/>
      <c r="C44" s="51"/>
      <c r="D44" s="391"/>
      <c r="E44" s="394"/>
      <c r="F44" s="394"/>
      <c r="G44" s="394"/>
      <c r="H44" s="394"/>
      <c r="I44" s="394"/>
      <c r="J44" s="394"/>
      <c r="K44" s="394"/>
      <c r="L44" s="395"/>
      <c r="M44" s="114"/>
      <c r="N44" s="391"/>
      <c r="O44" s="392"/>
      <c r="P44" s="392"/>
      <c r="Q44" s="392"/>
      <c r="R44" s="392"/>
      <c r="S44" s="392"/>
      <c r="T44" s="393"/>
      <c r="U44" s="74"/>
      <c r="V44" s="398"/>
      <c r="W44" s="399"/>
      <c r="X44" s="400"/>
      <c r="Y44" s="73"/>
      <c r="Z44" s="396"/>
      <c r="AA44" s="397"/>
      <c r="AB44" s="74"/>
      <c r="AC44" s="401"/>
      <c r="AD44" s="402"/>
    </row>
    <row r="45" spans="2:30" ht="13.5" customHeight="1">
      <c r="B45" s="113"/>
      <c r="C45" s="51"/>
      <c r="D45" s="391"/>
      <c r="E45" s="394"/>
      <c r="F45" s="394"/>
      <c r="G45" s="394"/>
      <c r="H45" s="394"/>
      <c r="I45" s="394"/>
      <c r="J45" s="394"/>
      <c r="K45" s="394"/>
      <c r="L45" s="395"/>
      <c r="M45" s="114"/>
      <c r="N45" s="391"/>
      <c r="O45" s="392"/>
      <c r="P45" s="392"/>
      <c r="Q45" s="392"/>
      <c r="R45" s="392"/>
      <c r="S45" s="392"/>
      <c r="T45" s="393"/>
      <c r="U45" s="74"/>
      <c r="V45" s="398"/>
      <c r="W45" s="399"/>
      <c r="X45" s="400"/>
      <c r="Y45" s="73"/>
      <c r="Z45" s="396"/>
      <c r="AA45" s="397"/>
      <c r="AB45" s="74"/>
      <c r="AC45" s="401"/>
      <c r="AD45" s="402"/>
    </row>
    <row r="46" spans="2:30" ht="13.5" customHeight="1">
      <c r="B46" s="113"/>
      <c r="C46" s="51"/>
      <c r="D46" s="391"/>
      <c r="E46" s="394"/>
      <c r="F46" s="394"/>
      <c r="G46" s="394"/>
      <c r="H46" s="394"/>
      <c r="I46" s="394"/>
      <c r="J46" s="394"/>
      <c r="K46" s="394"/>
      <c r="L46" s="395"/>
      <c r="M46" s="114"/>
      <c r="N46" s="391"/>
      <c r="O46" s="392"/>
      <c r="P46" s="392"/>
      <c r="Q46" s="392"/>
      <c r="R46" s="392"/>
      <c r="S46" s="392"/>
      <c r="T46" s="393"/>
      <c r="U46" s="74"/>
      <c r="V46" s="398"/>
      <c r="W46" s="399"/>
      <c r="X46" s="400"/>
      <c r="Y46" s="73"/>
      <c r="Z46" s="396"/>
      <c r="AA46" s="397"/>
      <c r="AB46" s="74"/>
      <c r="AC46" s="401"/>
      <c r="AD46" s="402"/>
    </row>
    <row r="47" spans="2:30" ht="13.5" customHeight="1">
      <c r="B47" s="113"/>
      <c r="C47" s="51"/>
      <c r="D47" s="391"/>
      <c r="E47" s="394"/>
      <c r="F47" s="394"/>
      <c r="G47" s="394"/>
      <c r="H47" s="394"/>
      <c r="I47" s="394"/>
      <c r="J47" s="394"/>
      <c r="K47" s="394"/>
      <c r="L47" s="395"/>
      <c r="M47" s="114"/>
      <c r="N47" s="391"/>
      <c r="O47" s="392"/>
      <c r="P47" s="392"/>
      <c r="Q47" s="392"/>
      <c r="R47" s="392"/>
      <c r="S47" s="392"/>
      <c r="T47" s="393"/>
      <c r="U47" s="74"/>
      <c r="V47" s="398"/>
      <c r="W47" s="399"/>
      <c r="X47" s="400"/>
      <c r="Y47" s="73"/>
      <c r="Z47" s="396"/>
      <c r="AA47" s="397"/>
      <c r="AB47" s="74"/>
      <c r="AC47" s="401"/>
      <c r="AD47" s="402"/>
    </row>
    <row r="48" spans="2:30" ht="13.5" customHeight="1">
      <c r="B48" s="113"/>
      <c r="C48" s="51"/>
      <c r="D48" s="391"/>
      <c r="E48" s="394"/>
      <c r="F48" s="394"/>
      <c r="G48" s="394"/>
      <c r="H48" s="394"/>
      <c r="I48" s="394"/>
      <c r="J48" s="394"/>
      <c r="K48" s="394"/>
      <c r="L48" s="395"/>
      <c r="M48" s="114"/>
      <c r="N48" s="391"/>
      <c r="O48" s="392"/>
      <c r="P48" s="392"/>
      <c r="Q48" s="392"/>
      <c r="R48" s="392"/>
      <c r="S48" s="392"/>
      <c r="T48" s="393"/>
      <c r="U48" s="74"/>
      <c r="V48" s="398"/>
      <c r="W48" s="399"/>
      <c r="X48" s="400"/>
      <c r="Y48" s="73"/>
      <c r="Z48" s="396"/>
      <c r="AA48" s="397"/>
      <c r="AB48" s="74"/>
      <c r="AC48" s="401"/>
      <c r="AD48" s="402"/>
    </row>
    <row r="49" spans="2:30" ht="13.5" customHeight="1">
      <c r="B49" s="113"/>
      <c r="C49" s="51"/>
      <c r="D49" s="391"/>
      <c r="E49" s="394"/>
      <c r="F49" s="394"/>
      <c r="G49" s="394"/>
      <c r="H49" s="394"/>
      <c r="I49" s="394"/>
      <c r="J49" s="394"/>
      <c r="K49" s="394"/>
      <c r="L49" s="395"/>
      <c r="M49" s="114"/>
      <c r="N49" s="391"/>
      <c r="O49" s="392"/>
      <c r="P49" s="392"/>
      <c r="Q49" s="392"/>
      <c r="R49" s="392"/>
      <c r="S49" s="392"/>
      <c r="T49" s="393"/>
      <c r="U49" s="74"/>
      <c r="V49" s="398"/>
      <c r="W49" s="399"/>
      <c r="X49" s="400"/>
      <c r="Y49" s="73"/>
      <c r="Z49" s="396"/>
      <c r="AA49" s="397"/>
      <c r="AB49" s="74"/>
      <c r="AC49" s="401"/>
      <c r="AD49" s="402"/>
    </row>
    <row r="50" spans="2:30" ht="13.5" customHeight="1">
      <c r="B50" s="113"/>
      <c r="C50" s="51"/>
      <c r="D50" s="391"/>
      <c r="E50" s="394"/>
      <c r="F50" s="394"/>
      <c r="G50" s="394"/>
      <c r="H50" s="394"/>
      <c r="I50" s="394"/>
      <c r="J50" s="394"/>
      <c r="K50" s="394"/>
      <c r="L50" s="395"/>
      <c r="M50" s="114"/>
      <c r="N50" s="391"/>
      <c r="O50" s="392"/>
      <c r="P50" s="392"/>
      <c r="Q50" s="392"/>
      <c r="R50" s="392"/>
      <c r="S50" s="392"/>
      <c r="T50" s="393"/>
      <c r="U50" s="74"/>
      <c r="V50" s="398"/>
      <c r="W50" s="399"/>
      <c r="X50" s="400"/>
      <c r="Y50" s="73"/>
      <c r="Z50" s="396"/>
      <c r="AA50" s="397"/>
      <c r="AB50" s="74"/>
      <c r="AC50" s="401"/>
      <c r="AD50" s="402"/>
    </row>
    <row r="51" spans="2:30" ht="13.5" customHeight="1">
      <c r="B51" s="113"/>
      <c r="C51" s="51"/>
      <c r="D51" s="391"/>
      <c r="E51" s="394"/>
      <c r="F51" s="394"/>
      <c r="G51" s="394"/>
      <c r="H51" s="394"/>
      <c r="I51" s="394"/>
      <c r="J51" s="394"/>
      <c r="K51" s="394"/>
      <c r="L51" s="395"/>
      <c r="M51" s="114"/>
      <c r="N51" s="391"/>
      <c r="O51" s="392"/>
      <c r="P51" s="392"/>
      <c r="Q51" s="392"/>
      <c r="R51" s="392"/>
      <c r="S51" s="392"/>
      <c r="T51" s="393"/>
      <c r="U51" s="74"/>
      <c r="V51" s="398"/>
      <c r="W51" s="399"/>
      <c r="X51" s="400"/>
      <c r="Y51" s="73"/>
      <c r="Z51" s="396"/>
      <c r="AA51" s="397"/>
      <c r="AB51" s="74"/>
      <c r="AC51" s="401"/>
      <c r="AD51" s="402"/>
    </row>
    <row r="52" spans="2:30" ht="13.5" customHeight="1">
      <c r="B52" s="113"/>
      <c r="C52" s="51"/>
      <c r="D52" s="391"/>
      <c r="E52" s="394"/>
      <c r="F52" s="394"/>
      <c r="G52" s="394"/>
      <c r="H52" s="394"/>
      <c r="I52" s="394"/>
      <c r="J52" s="394"/>
      <c r="K52" s="394"/>
      <c r="L52" s="395"/>
      <c r="M52" s="114"/>
      <c r="N52" s="391"/>
      <c r="O52" s="392"/>
      <c r="P52" s="392"/>
      <c r="Q52" s="392"/>
      <c r="R52" s="392"/>
      <c r="S52" s="392"/>
      <c r="T52" s="393"/>
      <c r="U52" s="74"/>
      <c r="V52" s="398"/>
      <c r="W52" s="399"/>
      <c r="X52" s="400"/>
      <c r="Y52" s="73"/>
      <c r="Z52" s="396"/>
      <c r="AA52" s="397"/>
      <c r="AB52" s="74"/>
      <c r="AC52" s="401"/>
      <c r="AD52" s="402"/>
    </row>
    <row r="53" spans="2:30" ht="13.5" customHeight="1">
      <c r="B53" s="113"/>
      <c r="C53" s="51"/>
      <c r="D53" s="391"/>
      <c r="E53" s="394"/>
      <c r="F53" s="394"/>
      <c r="G53" s="394"/>
      <c r="H53" s="394"/>
      <c r="I53" s="394"/>
      <c r="J53" s="394"/>
      <c r="K53" s="394"/>
      <c r="L53" s="395"/>
      <c r="M53" s="114"/>
      <c r="N53" s="391"/>
      <c r="O53" s="392"/>
      <c r="P53" s="392"/>
      <c r="Q53" s="392"/>
      <c r="R53" s="392"/>
      <c r="S53" s="392"/>
      <c r="T53" s="393"/>
      <c r="U53" s="74"/>
      <c r="V53" s="398"/>
      <c r="W53" s="399"/>
      <c r="X53" s="400"/>
      <c r="Y53" s="73"/>
      <c r="Z53" s="396"/>
      <c r="AA53" s="397"/>
      <c r="AB53" s="74"/>
      <c r="AC53" s="401"/>
      <c r="AD53" s="402"/>
    </row>
    <row r="54" spans="2:30" ht="13.5" customHeight="1">
      <c r="B54" s="113"/>
      <c r="C54" s="51"/>
      <c r="D54" s="391"/>
      <c r="E54" s="394"/>
      <c r="F54" s="394"/>
      <c r="G54" s="394"/>
      <c r="H54" s="394"/>
      <c r="I54" s="394"/>
      <c r="J54" s="394"/>
      <c r="K54" s="394"/>
      <c r="L54" s="395"/>
      <c r="M54" s="114"/>
      <c r="N54" s="391"/>
      <c r="O54" s="392"/>
      <c r="P54" s="392"/>
      <c r="Q54" s="392"/>
      <c r="R54" s="392"/>
      <c r="S54" s="392"/>
      <c r="T54" s="393"/>
      <c r="U54" s="74"/>
      <c r="V54" s="398"/>
      <c r="W54" s="399"/>
      <c r="X54" s="400"/>
      <c r="Y54" s="73"/>
      <c r="Z54" s="396"/>
      <c r="AA54" s="397"/>
      <c r="AB54" s="74"/>
      <c r="AC54" s="401"/>
      <c r="AD54" s="402"/>
    </row>
    <row r="55" spans="2:30" ht="13.5" customHeight="1">
      <c r="B55" s="113"/>
      <c r="C55" s="51"/>
      <c r="D55" s="391"/>
      <c r="E55" s="394"/>
      <c r="F55" s="394"/>
      <c r="G55" s="394"/>
      <c r="H55" s="394"/>
      <c r="I55" s="394"/>
      <c r="J55" s="394"/>
      <c r="K55" s="394"/>
      <c r="L55" s="395"/>
      <c r="M55" s="114"/>
      <c r="N55" s="391"/>
      <c r="O55" s="392"/>
      <c r="P55" s="392"/>
      <c r="Q55" s="392"/>
      <c r="R55" s="392"/>
      <c r="S55" s="392"/>
      <c r="T55" s="393"/>
      <c r="U55" s="74"/>
      <c r="V55" s="398"/>
      <c r="W55" s="399"/>
      <c r="X55" s="400"/>
      <c r="Y55" s="73"/>
      <c r="Z55" s="396"/>
      <c r="AA55" s="397"/>
      <c r="AB55" s="74"/>
      <c r="AC55" s="401"/>
      <c r="AD55" s="402"/>
    </row>
    <row r="56" spans="2:30" ht="13.5" customHeight="1">
      <c r="B56" s="113"/>
      <c r="C56" s="51"/>
      <c r="D56" s="391"/>
      <c r="E56" s="394"/>
      <c r="F56" s="394"/>
      <c r="G56" s="394"/>
      <c r="H56" s="394"/>
      <c r="I56" s="394"/>
      <c r="J56" s="394"/>
      <c r="K56" s="394"/>
      <c r="L56" s="395"/>
      <c r="M56" s="114"/>
      <c r="N56" s="391"/>
      <c r="O56" s="392"/>
      <c r="P56" s="392"/>
      <c r="Q56" s="392"/>
      <c r="R56" s="392"/>
      <c r="S56" s="392"/>
      <c r="T56" s="393"/>
      <c r="U56" s="74"/>
      <c r="V56" s="398"/>
      <c r="W56" s="399"/>
      <c r="X56" s="400"/>
      <c r="Y56" s="73"/>
      <c r="Z56" s="396"/>
      <c r="AA56" s="397"/>
      <c r="AB56" s="74"/>
      <c r="AC56" s="401"/>
      <c r="AD56" s="402"/>
    </row>
    <row r="57" spans="2:30" ht="13.5" customHeight="1">
      <c r="B57" s="113"/>
      <c r="C57" s="51"/>
      <c r="D57" s="391"/>
      <c r="E57" s="394"/>
      <c r="F57" s="394"/>
      <c r="G57" s="394"/>
      <c r="H57" s="394"/>
      <c r="I57" s="394"/>
      <c r="J57" s="394"/>
      <c r="K57" s="394"/>
      <c r="L57" s="395"/>
      <c r="M57" s="114"/>
      <c r="N57" s="391"/>
      <c r="O57" s="392"/>
      <c r="P57" s="392"/>
      <c r="Q57" s="392"/>
      <c r="R57" s="392"/>
      <c r="S57" s="392"/>
      <c r="T57" s="393"/>
      <c r="U57" s="74"/>
      <c r="V57" s="398"/>
      <c r="W57" s="399"/>
      <c r="X57" s="400"/>
      <c r="Y57" s="73"/>
      <c r="Z57" s="396"/>
      <c r="AA57" s="397"/>
      <c r="AB57" s="74"/>
      <c r="AC57" s="401"/>
      <c r="AD57" s="402"/>
    </row>
    <row r="58" spans="2:30" ht="13.5" customHeight="1">
      <c r="B58" s="113"/>
      <c r="C58" s="51"/>
      <c r="D58" s="391"/>
      <c r="E58" s="394"/>
      <c r="F58" s="394"/>
      <c r="G58" s="394"/>
      <c r="H58" s="394"/>
      <c r="I58" s="394"/>
      <c r="J58" s="394"/>
      <c r="K58" s="394"/>
      <c r="L58" s="395"/>
      <c r="M58" s="114"/>
      <c r="N58" s="391"/>
      <c r="O58" s="392"/>
      <c r="P58" s="392"/>
      <c r="Q58" s="392"/>
      <c r="R58" s="392"/>
      <c r="S58" s="392"/>
      <c r="T58" s="393"/>
      <c r="U58" s="74"/>
      <c r="V58" s="398"/>
      <c r="W58" s="399"/>
      <c r="X58" s="400"/>
      <c r="Y58" s="73"/>
      <c r="Z58" s="396"/>
      <c r="AA58" s="397"/>
      <c r="AB58" s="74"/>
      <c r="AC58" s="401"/>
      <c r="AD58" s="402"/>
    </row>
    <row r="59" spans="2:30" ht="13.5" customHeight="1">
      <c r="B59" s="113"/>
      <c r="C59" s="51"/>
      <c r="D59" s="391"/>
      <c r="E59" s="394"/>
      <c r="F59" s="394"/>
      <c r="G59" s="394"/>
      <c r="H59" s="394"/>
      <c r="I59" s="394"/>
      <c r="J59" s="394"/>
      <c r="K59" s="394"/>
      <c r="L59" s="395"/>
      <c r="M59" s="114"/>
      <c r="N59" s="391"/>
      <c r="O59" s="392"/>
      <c r="P59" s="392"/>
      <c r="Q59" s="392"/>
      <c r="R59" s="392"/>
      <c r="S59" s="392"/>
      <c r="T59" s="393"/>
      <c r="U59" s="74"/>
      <c r="V59" s="398"/>
      <c r="W59" s="399"/>
      <c r="X59" s="400"/>
      <c r="Y59" s="73"/>
      <c r="Z59" s="396"/>
      <c r="AA59" s="397"/>
      <c r="AB59" s="74"/>
      <c r="AC59" s="401"/>
      <c r="AD59" s="402"/>
    </row>
    <row r="60" spans="2:30" ht="13.5" customHeight="1">
      <c r="B60" s="113"/>
      <c r="C60" s="51"/>
      <c r="D60" s="391"/>
      <c r="E60" s="394"/>
      <c r="F60" s="394"/>
      <c r="G60" s="394"/>
      <c r="H60" s="394"/>
      <c r="I60" s="394"/>
      <c r="J60" s="394"/>
      <c r="K60" s="394"/>
      <c r="L60" s="395"/>
      <c r="M60" s="114"/>
      <c r="N60" s="391"/>
      <c r="O60" s="392"/>
      <c r="P60" s="392"/>
      <c r="Q60" s="392"/>
      <c r="R60" s="392"/>
      <c r="S60" s="392"/>
      <c r="T60" s="393"/>
      <c r="U60" s="74"/>
      <c r="V60" s="398"/>
      <c r="W60" s="399"/>
      <c r="X60" s="400"/>
      <c r="Y60" s="73"/>
      <c r="Z60" s="396"/>
      <c r="AA60" s="397"/>
      <c r="AB60" s="74"/>
      <c r="AC60" s="401"/>
      <c r="AD60" s="402"/>
    </row>
    <row r="61" spans="2:30" ht="13.5" customHeight="1">
      <c r="B61" s="113"/>
      <c r="C61" s="51"/>
      <c r="D61" s="391"/>
      <c r="E61" s="394"/>
      <c r="F61" s="394"/>
      <c r="G61" s="394"/>
      <c r="H61" s="394"/>
      <c r="I61" s="394"/>
      <c r="J61" s="394"/>
      <c r="K61" s="394"/>
      <c r="L61" s="395"/>
      <c r="M61" s="114"/>
      <c r="N61" s="391"/>
      <c r="O61" s="392"/>
      <c r="P61" s="392"/>
      <c r="Q61" s="392"/>
      <c r="R61" s="392"/>
      <c r="S61" s="392"/>
      <c r="T61" s="393"/>
      <c r="U61" s="74"/>
      <c r="V61" s="398"/>
      <c r="W61" s="399"/>
      <c r="X61" s="400"/>
      <c r="Y61" s="73"/>
      <c r="Z61" s="396"/>
      <c r="AA61" s="397"/>
      <c r="AB61" s="74"/>
      <c r="AC61" s="401"/>
      <c r="AD61" s="402"/>
    </row>
    <row r="62" spans="2:30" ht="13.5" customHeight="1">
      <c r="B62" s="113"/>
      <c r="C62" s="51"/>
      <c r="D62" s="391"/>
      <c r="E62" s="394"/>
      <c r="F62" s="394"/>
      <c r="G62" s="394"/>
      <c r="H62" s="394"/>
      <c r="I62" s="394"/>
      <c r="J62" s="394"/>
      <c r="K62" s="394"/>
      <c r="L62" s="395"/>
      <c r="M62" s="114"/>
      <c r="N62" s="391"/>
      <c r="O62" s="392"/>
      <c r="P62" s="392"/>
      <c r="Q62" s="392"/>
      <c r="R62" s="392"/>
      <c r="S62" s="392"/>
      <c r="T62" s="393"/>
      <c r="U62" s="74"/>
      <c r="V62" s="398"/>
      <c r="W62" s="399"/>
      <c r="X62" s="400"/>
      <c r="Y62" s="73"/>
      <c r="Z62" s="396"/>
      <c r="AA62" s="397"/>
      <c r="AB62" s="74"/>
      <c r="AC62" s="401"/>
      <c r="AD62" s="402"/>
    </row>
    <row r="63" spans="2:30" ht="13.5" customHeight="1">
      <c r="B63" s="113"/>
      <c r="C63" s="51"/>
      <c r="D63" s="391"/>
      <c r="E63" s="394"/>
      <c r="F63" s="394"/>
      <c r="G63" s="394"/>
      <c r="H63" s="394"/>
      <c r="I63" s="394"/>
      <c r="J63" s="394"/>
      <c r="K63" s="394"/>
      <c r="L63" s="395"/>
      <c r="M63" s="114"/>
      <c r="N63" s="391"/>
      <c r="O63" s="392"/>
      <c r="P63" s="392"/>
      <c r="Q63" s="392"/>
      <c r="R63" s="392"/>
      <c r="S63" s="392"/>
      <c r="T63" s="393"/>
      <c r="U63" s="74"/>
      <c r="V63" s="398"/>
      <c r="W63" s="399"/>
      <c r="X63" s="400"/>
      <c r="Y63" s="73"/>
      <c r="Z63" s="396"/>
      <c r="AA63" s="397"/>
      <c r="AB63" s="74"/>
      <c r="AC63" s="401"/>
      <c r="AD63" s="402"/>
    </row>
    <row r="64" spans="2:30" ht="13.5" customHeight="1">
      <c r="B64" s="113"/>
      <c r="C64" s="51"/>
      <c r="D64" s="391"/>
      <c r="E64" s="394"/>
      <c r="F64" s="394"/>
      <c r="G64" s="394"/>
      <c r="H64" s="394"/>
      <c r="I64" s="394"/>
      <c r="J64" s="394"/>
      <c r="K64" s="394"/>
      <c r="L64" s="395"/>
      <c r="M64" s="114"/>
      <c r="N64" s="391"/>
      <c r="O64" s="392"/>
      <c r="P64" s="392"/>
      <c r="Q64" s="392"/>
      <c r="R64" s="392"/>
      <c r="S64" s="392"/>
      <c r="T64" s="393"/>
      <c r="U64" s="74"/>
      <c r="V64" s="398"/>
      <c r="W64" s="399"/>
      <c r="X64" s="400"/>
      <c r="Y64" s="73"/>
      <c r="Z64" s="396"/>
      <c r="AA64" s="397"/>
      <c r="AB64" s="74"/>
      <c r="AC64" s="401"/>
      <c r="AD64" s="402"/>
    </row>
    <row r="65" spans="2:31" s="8" customFormat="1" ht="2.25" customHeight="1">
      <c r="B65" s="9"/>
      <c r="C65" s="25"/>
      <c r="D65" s="38"/>
      <c r="E65" s="75"/>
      <c r="F65" s="75"/>
      <c r="G65" s="75"/>
      <c r="H65" s="75"/>
      <c r="I65" s="75"/>
      <c r="J65" s="75"/>
      <c r="K65" s="75"/>
      <c r="L65" s="75"/>
      <c r="M65" s="75"/>
      <c r="N65" s="75"/>
      <c r="O65" s="75"/>
      <c r="P65" s="75"/>
      <c r="Q65" s="75"/>
      <c r="R65" s="75"/>
      <c r="S65" s="75"/>
      <c r="T65" s="75"/>
      <c r="U65" s="75"/>
      <c r="V65" s="16"/>
      <c r="W65" s="38"/>
      <c r="X65" s="75"/>
      <c r="Y65" s="75"/>
      <c r="Z65" s="38"/>
      <c r="AA65" s="75"/>
      <c r="AB65" s="75"/>
      <c r="AC65" s="38"/>
      <c r="AD65" s="76"/>
      <c r="AE65" s="38"/>
    </row>
    <row r="66" spans="2:31" s="8" customFormat="1" ht="13.5" customHeight="1">
      <c r="B66" s="9"/>
      <c r="C66" s="25"/>
      <c r="D66" s="38"/>
      <c r="E66" s="75"/>
      <c r="F66" s="75"/>
      <c r="G66" s="75"/>
      <c r="H66" s="75"/>
      <c r="I66" s="75"/>
      <c r="J66" s="75"/>
      <c r="K66" s="75"/>
      <c r="L66" s="75"/>
      <c r="M66" s="75"/>
      <c r="N66" s="75"/>
      <c r="O66" s="75"/>
      <c r="P66" s="75"/>
      <c r="Q66" s="75"/>
      <c r="R66" s="75"/>
      <c r="S66" s="75"/>
      <c r="T66" s="75"/>
      <c r="U66" s="75"/>
      <c r="V66" s="16"/>
      <c r="W66" s="38"/>
      <c r="X66" s="78" t="s">
        <v>31</v>
      </c>
      <c r="Y66" s="78"/>
      <c r="Z66" s="405">
        <f>SUM(Z36:AA64)</f>
        <v>0</v>
      </c>
      <c r="AA66" s="406"/>
      <c r="AB66" s="74"/>
      <c r="AC66" s="403"/>
      <c r="AD66" s="404"/>
      <c r="AE66" s="38"/>
    </row>
    <row r="67" spans="2:31" s="8" customFormat="1" ht="6" customHeight="1">
      <c r="B67" s="9"/>
      <c r="C67" s="9"/>
      <c r="D67" s="410"/>
      <c r="E67" s="409"/>
      <c r="F67" s="409"/>
      <c r="G67" s="409"/>
      <c r="H67" s="409"/>
      <c r="I67" s="409"/>
      <c r="J67" s="409"/>
      <c r="K67" s="409"/>
      <c r="L67" s="76"/>
      <c r="M67" s="76"/>
      <c r="N67" s="76"/>
      <c r="O67" s="409"/>
      <c r="P67" s="409"/>
      <c r="Q67" s="409"/>
      <c r="R67" s="409"/>
      <c r="S67" s="76"/>
      <c r="T67" s="76"/>
      <c r="U67" s="76"/>
      <c r="V67" s="38"/>
      <c r="W67" s="38"/>
      <c r="X67" s="76"/>
      <c r="Y67" s="76"/>
      <c r="Z67" s="76"/>
      <c r="AA67" s="7"/>
      <c r="AB67" s="38"/>
      <c r="AC67" s="76"/>
      <c r="AD67" s="76"/>
      <c r="AE67" s="38"/>
    </row>
  </sheetData>
  <sheetProtection selectLockedCells="1"/>
  <mergeCells count="208">
    <mergeCell ref="N62:T62"/>
    <mergeCell ref="D63:L63"/>
    <mergeCell ref="N63:T63"/>
    <mergeCell ref="D64:L64"/>
    <mergeCell ref="N64:T64"/>
    <mergeCell ref="D56:L56"/>
    <mergeCell ref="N56:T56"/>
    <mergeCell ref="D57:L57"/>
    <mergeCell ref="N57:T57"/>
    <mergeCell ref="D58:L58"/>
    <mergeCell ref="D52:L52"/>
    <mergeCell ref="N52:T52"/>
    <mergeCell ref="N58:T58"/>
    <mergeCell ref="D53:L53"/>
    <mergeCell ref="N53:T53"/>
    <mergeCell ref="D54:L54"/>
    <mergeCell ref="N54:T54"/>
    <mergeCell ref="D55:L55"/>
    <mergeCell ref="N55:T55"/>
    <mergeCell ref="D49:L49"/>
    <mergeCell ref="N49:T49"/>
    <mergeCell ref="D50:L50"/>
    <mergeCell ref="N50:T50"/>
    <mergeCell ref="D51:L51"/>
    <mergeCell ref="N51:T51"/>
    <mergeCell ref="D46:L46"/>
    <mergeCell ref="N46:T46"/>
    <mergeCell ref="D47:L47"/>
    <mergeCell ref="N47:T47"/>
    <mergeCell ref="D48:L48"/>
    <mergeCell ref="N48:T48"/>
    <mergeCell ref="D41:L41"/>
    <mergeCell ref="N41:T41"/>
    <mergeCell ref="N43:T43"/>
    <mergeCell ref="D44:L44"/>
    <mergeCell ref="N44:T44"/>
    <mergeCell ref="D45:L45"/>
    <mergeCell ref="N45:T45"/>
    <mergeCell ref="D42:L42"/>
    <mergeCell ref="N42:T42"/>
    <mergeCell ref="D43:L43"/>
    <mergeCell ref="D38:L38"/>
    <mergeCell ref="N38:T38"/>
    <mergeCell ref="D39:L39"/>
    <mergeCell ref="N39:T39"/>
    <mergeCell ref="D40:L40"/>
    <mergeCell ref="N40:T40"/>
    <mergeCell ref="AC15:AD15"/>
    <mergeCell ref="Z28:AA28"/>
    <mergeCell ref="D36:L36"/>
    <mergeCell ref="N36:T36"/>
    <mergeCell ref="D37:L37"/>
    <mergeCell ref="N37:T37"/>
    <mergeCell ref="N28:T28"/>
    <mergeCell ref="D28:L28"/>
    <mergeCell ref="D15:L15"/>
    <mergeCell ref="N15:T15"/>
    <mergeCell ref="V15:X15"/>
    <mergeCell ref="Z15:AA15"/>
    <mergeCell ref="D13:L13"/>
    <mergeCell ref="N13:T13"/>
    <mergeCell ref="V13:X13"/>
    <mergeCell ref="Z13:AA13"/>
    <mergeCell ref="AC13:AD13"/>
    <mergeCell ref="D14:L14"/>
    <mergeCell ref="N14:T14"/>
    <mergeCell ref="V14:X14"/>
    <mergeCell ref="Z14:AA14"/>
    <mergeCell ref="AC14:AD14"/>
    <mergeCell ref="AC28:AD28"/>
    <mergeCell ref="N12:T12"/>
    <mergeCell ref="D16:L16"/>
    <mergeCell ref="N16:T16"/>
    <mergeCell ref="V16:X16"/>
    <mergeCell ref="Z16:AA16"/>
    <mergeCell ref="D26:L26"/>
    <mergeCell ref="V26:X26"/>
    <mergeCell ref="AC16:AD16"/>
    <mergeCell ref="AC26:AD26"/>
    <mergeCell ref="D27:L27"/>
    <mergeCell ref="V27:X27"/>
    <mergeCell ref="Z27:AA27"/>
    <mergeCell ref="AC27:AD27"/>
    <mergeCell ref="N26:T26"/>
    <mergeCell ref="N27:T27"/>
    <mergeCell ref="AC18:AD18"/>
    <mergeCell ref="AC39:AD39"/>
    <mergeCell ref="D24:L24"/>
    <mergeCell ref="V24:X24"/>
    <mergeCell ref="Z24:AA24"/>
    <mergeCell ref="AC24:AD24"/>
    <mergeCell ref="D25:L25"/>
    <mergeCell ref="V25:X25"/>
    <mergeCell ref="Z25:AA25"/>
    <mergeCell ref="AC25:AD25"/>
    <mergeCell ref="V36:X36"/>
    <mergeCell ref="Z36:AA36"/>
    <mergeCell ref="O67:R67"/>
    <mergeCell ref="D67:K67"/>
    <mergeCell ref="Z30:AA30"/>
    <mergeCell ref="Z18:AA18"/>
    <mergeCell ref="N24:T24"/>
    <mergeCell ref="N25:T25"/>
    <mergeCell ref="Z26:AA26"/>
    <mergeCell ref="V28:X28"/>
    <mergeCell ref="A1:B3"/>
    <mergeCell ref="V12:X12"/>
    <mergeCell ref="Z12:AA12"/>
    <mergeCell ref="AC12:AD12"/>
    <mergeCell ref="B6:H6"/>
    <mergeCell ref="H3:K3"/>
    <mergeCell ref="P3:S3"/>
    <mergeCell ref="Z3:AC3"/>
    <mergeCell ref="D12:L12"/>
    <mergeCell ref="AC40:AD40"/>
    <mergeCell ref="AC41:AD41"/>
    <mergeCell ref="AC42:AD42"/>
    <mergeCell ref="AC30:AD30"/>
    <mergeCell ref="AC37:AD37"/>
    <mergeCell ref="AC38:AD38"/>
    <mergeCell ref="AC36:AD36"/>
    <mergeCell ref="AC47:AD47"/>
    <mergeCell ref="AC48:AD48"/>
    <mergeCell ref="AC49:AD49"/>
    <mergeCell ref="AC50:AD50"/>
    <mergeCell ref="AC43:AD43"/>
    <mergeCell ref="AC44:AD44"/>
    <mergeCell ref="AC45:AD45"/>
    <mergeCell ref="AC46:AD46"/>
    <mergeCell ref="AC55:AD55"/>
    <mergeCell ref="AC56:AD56"/>
    <mergeCell ref="AC57:AD57"/>
    <mergeCell ref="AC58:AD58"/>
    <mergeCell ref="AC51:AD51"/>
    <mergeCell ref="AC52:AD52"/>
    <mergeCell ref="AC53:AD53"/>
    <mergeCell ref="AC54:AD54"/>
    <mergeCell ref="AC63:AD63"/>
    <mergeCell ref="AC64:AD64"/>
    <mergeCell ref="AC66:AD66"/>
    <mergeCell ref="Z66:AA66"/>
    <mergeCell ref="Z64:AA64"/>
    <mergeCell ref="AC59:AD59"/>
    <mergeCell ref="AC60:AD60"/>
    <mergeCell ref="AC61:AD61"/>
    <mergeCell ref="AC62:AD62"/>
    <mergeCell ref="Z62:AA62"/>
    <mergeCell ref="Z63:AA63"/>
    <mergeCell ref="V56:X56"/>
    <mergeCell ref="D59:L59"/>
    <mergeCell ref="D60:L60"/>
    <mergeCell ref="D61:L61"/>
    <mergeCell ref="V37:X37"/>
    <mergeCell ref="V38:X38"/>
    <mergeCell ref="V39:X39"/>
    <mergeCell ref="V40:X40"/>
    <mergeCell ref="V45:X45"/>
    <mergeCell ref="V46:X46"/>
    <mergeCell ref="V47:X47"/>
    <mergeCell ref="V48:X48"/>
    <mergeCell ref="V55:X55"/>
    <mergeCell ref="V41:X41"/>
    <mergeCell ref="V42:X42"/>
    <mergeCell ref="V43:X43"/>
    <mergeCell ref="V44:X44"/>
    <mergeCell ref="V64:X64"/>
    <mergeCell ref="V57:X57"/>
    <mergeCell ref="V58:X58"/>
    <mergeCell ref="V59:X59"/>
    <mergeCell ref="V60:X60"/>
    <mergeCell ref="V62:X62"/>
    <mergeCell ref="V63:X63"/>
    <mergeCell ref="Z45:AA45"/>
    <mergeCell ref="V61:X61"/>
    <mergeCell ref="V49:X49"/>
    <mergeCell ref="V50:X50"/>
    <mergeCell ref="V51:X51"/>
    <mergeCell ref="V52:X52"/>
    <mergeCell ref="Z52:AA52"/>
    <mergeCell ref="Z53:AA53"/>
    <mergeCell ref="V53:X53"/>
    <mergeCell ref="V54:X54"/>
    <mergeCell ref="Z46:AA46"/>
    <mergeCell ref="Z47:AA47"/>
    <mergeCell ref="Z48:AA48"/>
    <mergeCell ref="Z49:AA49"/>
    <mergeCell ref="Z37:AA37"/>
    <mergeCell ref="Z38:AA38"/>
    <mergeCell ref="Z39:AA39"/>
    <mergeCell ref="Z40:AA40"/>
    <mergeCell ref="Z41:AA41"/>
    <mergeCell ref="Z42:AA42"/>
    <mergeCell ref="Z54:AA54"/>
    <mergeCell ref="Z55:AA55"/>
    <mergeCell ref="Z56:AA56"/>
    <mergeCell ref="Z57:AA57"/>
    <mergeCell ref="Z50:AA50"/>
    <mergeCell ref="Z51:AA51"/>
    <mergeCell ref="N59:T59"/>
    <mergeCell ref="N60:T60"/>
    <mergeCell ref="N61:T61"/>
    <mergeCell ref="D62:L62"/>
    <mergeCell ref="Z43:AA43"/>
    <mergeCell ref="Z44:AA44"/>
    <mergeCell ref="Z58:AA58"/>
    <mergeCell ref="Z59:AA59"/>
    <mergeCell ref="Z60:AA60"/>
    <mergeCell ref="Z61:AA61"/>
  </mergeCells>
  <printOptions horizontalCentered="1"/>
  <pageMargins left="0.3937007874015748" right="0.3937007874015748" top="0.1968503937007874" bottom="0.196850393700787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Tabelle6">
    <tabColor indexed="57"/>
  </sheetPr>
  <dimension ref="A1:AG56"/>
  <sheetViews>
    <sheetView showGridLines="0" showRowColHeaders="0" zoomScalePageLayoutView="0" workbookViewId="0" topLeftCell="A1">
      <selection activeCell="J9" sqref="J9:L9"/>
    </sheetView>
  </sheetViews>
  <sheetFormatPr defaultColWidth="11.421875" defaultRowHeight="12.75"/>
  <cols>
    <col min="1" max="1" width="2.7109375" style="127" customWidth="1"/>
    <col min="2" max="2" width="5.57421875" style="127" customWidth="1"/>
    <col min="3" max="3" width="4.00390625" style="127" customWidth="1"/>
    <col min="4" max="4" width="3.140625" style="127" customWidth="1"/>
    <col min="5" max="5" width="2.28125" style="127" customWidth="1"/>
    <col min="6" max="6" width="0.85546875" style="127" customWidth="1"/>
    <col min="7" max="7" width="4.00390625" style="127" customWidth="1"/>
    <col min="8" max="8" width="5.140625" style="127" customWidth="1"/>
    <col min="9" max="9" width="0.5625" style="127" customWidth="1"/>
    <col min="10" max="10" width="3.00390625" style="127" customWidth="1"/>
    <col min="11" max="11" width="4.421875" style="127" customWidth="1"/>
    <col min="12" max="12" width="0.42578125" style="127" customWidth="1"/>
    <col min="13" max="13" width="3.421875" style="127" customWidth="1"/>
    <col min="14" max="14" width="0.42578125" style="127" customWidth="1"/>
    <col min="15" max="15" width="3.28125" style="127" customWidth="1"/>
    <col min="16" max="16" width="6.140625" style="127" customWidth="1"/>
    <col min="17" max="17" width="2.7109375" style="127" customWidth="1"/>
    <col min="18" max="18" width="0.42578125" style="127" customWidth="1"/>
    <col min="19" max="19" width="4.421875" style="127" customWidth="1"/>
    <col min="20" max="20" width="3.57421875" style="127" customWidth="1"/>
    <col min="21" max="21" width="2.8515625" style="127" customWidth="1"/>
    <col min="22" max="22" width="3.00390625" style="127" customWidth="1"/>
    <col min="23" max="23" width="0.42578125" style="127" customWidth="1"/>
    <col min="24" max="24" width="3.140625" style="127" customWidth="1"/>
    <col min="25" max="25" width="4.8515625" style="127" customWidth="1"/>
    <col min="26" max="26" width="2.8515625" style="127" customWidth="1"/>
    <col min="27" max="27" width="0.5625" style="127" customWidth="1"/>
    <col min="28" max="28" width="1.421875" style="127" customWidth="1"/>
    <col min="29" max="29" width="8.421875" style="127" customWidth="1"/>
    <col min="30" max="30" width="0.5625" style="127" customWidth="1"/>
    <col min="31" max="31" width="3.28125" style="127" customWidth="1"/>
    <col min="32" max="32" width="2.28125" style="127" customWidth="1"/>
    <col min="33" max="33" width="3.7109375" style="127" customWidth="1"/>
    <col min="34" max="34" width="5.57421875" style="127" customWidth="1"/>
    <col min="35" max="16384" width="11.421875" style="127" customWidth="1"/>
  </cols>
  <sheetData>
    <row r="1" spans="1:29" s="2" customFormat="1" ht="13.5" customHeight="1">
      <c r="A1" s="383">
        <v>5</v>
      </c>
      <c r="B1" s="384"/>
      <c r="C1" s="63"/>
      <c r="K1" s="8"/>
      <c r="AC1" s="14"/>
    </row>
    <row r="2" spans="1:32" s="2" customFormat="1" ht="2.25" customHeight="1">
      <c r="A2" s="384"/>
      <c r="B2" s="384"/>
      <c r="C2" s="63"/>
      <c r="D2" s="56"/>
      <c r="E2" s="56"/>
      <c r="F2" s="51"/>
      <c r="G2" s="64"/>
      <c r="H2" s="64"/>
      <c r="I2" s="64"/>
      <c r="J2" s="64"/>
      <c r="K2" s="64"/>
      <c r="L2" s="64"/>
      <c r="M2" s="64"/>
      <c r="N2" s="19"/>
      <c r="O2" s="19"/>
      <c r="P2" s="19"/>
      <c r="Q2" s="19"/>
      <c r="R2" s="19"/>
      <c r="S2" s="19"/>
      <c r="T2" s="19"/>
      <c r="U2" s="19"/>
      <c r="V2" s="19"/>
      <c r="W2" s="19"/>
      <c r="X2" s="19"/>
      <c r="Y2" s="19"/>
      <c r="Z2" s="19"/>
      <c r="AA2" s="19"/>
      <c r="AB2" s="56"/>
      <c r="AC2" s="49"/>
      <c r="AD2" s="64"/>
      <c r="AE2" s="64"/>
      <c r="AF2" s="64"/>
    </row>
    <row r="3" spans="1:31" s="2" customFormat="1" ht="15" customHeight="1">
      <c r="A3" s="384"/>
      <c r="B3" s="384"/>
      <c r="C3" s="63"/>
      <c r="E3" s="1"/>
      <c r="F3" s="52" t="s">
        <v>9</v>
      </c>
      <c r="G3" s="387">
        <f>Deckblatt!F5</f>
        <v>0</v>
      </c>
      <c r="H3" s="408"/>
      <c r="I3" s="408"/>
      <c r="J3" s="408"/>
      <c r="K3" s="8"/>
      <c r="L3" s="8"/>
      <c r="M3" s="8"/>
      <c r="N3" s="8"/>
      <c r="O3" s="52" t="s">
        <v>3</v>
      </c>
      <c r="P3" s="389">
        <f>Deckblatt!N5</f>
        <v>0</v>
      </c>
      <c r="Q3" s="389"/>
      <c r="R3" s="390"/>
      <c r="S3" s="390"/>
      <c r="T3" s="390"/>
      <c r="W3" s="64"/>
      <c r="Y3" s="1"/>
      <c r="Z3" s="52" t="s">
        <v>17</v>
      </c>
      <c r="AA3" s="374">
        <f>Deckblatt!V5</f>
        <v>0</v>
      </c>
      <c r="AB3" s="375"/>
      <c r="AC3" s="375"/>
      <c r="AD3" s="375"/>
      <c r="AE3" s="8"/>
    </row>
    <row r="4" spans="2:31" s="2" customFormat="1" ht="13.5" customHeight="1">
      <c r="B4" s="65"/>
      <c r="C4" s="65"/>
      <c r="D4" s="65"/>
      <c r="G4" s="15"/>
      <c r="K4" s="8"/>
      <c r="N4" s="8"/>
      <c r="O4" s="15"/>
      <c r="P4" s="15"/>
      <c r="Q4" s="15"/>
      <c r="R4" s="15"/>
      <c r="S4" s="15"/>
      <c r="T4" s="15"/>
      <c r="U4" s="15"/>
      <c r="V4" s="15"/>
      <c r="W4" s="15"/>
      <c r="AA4" s="14"/>
      <c r="AB4" s="14"/>
      <c r="AE4" s="8"/>
    </row>
    <row r="5" ht="9.75" customHeight="1"/>
    <row r="6" spans="1:32" s="1" customFormat="1" ht="13.5" customHeight="1">
      <c r="A6" s="50" t="s">
        <v>60</v>
      </c>
      <c r="B6" s="385" t="s">
        <v>61</v>
      </c>
      <c r="C6" s="385"/>
      <c r="D6" s="385"/>
      <c r="E6" s="386"/>
      <c r="F6" s="386"/>
      <c r="G6" s="386"/>
      <c r="H6" s="412"/>
      <c r="I6" s="412"/>
      <c r="J6" s="412"/>
      <c r="K6" s="412"/>
      <c r="L6" s="412"/>
      <c r="M6" s="412"/>
      <c r="N6" s="412"/>
      <c r="O6" s="412"/>
      <c r="P6" s="412"/>
      <c r="Q6" s="412"/>
      <c r="R6" s="412"/>
      <c r="S6" s="412"/>
      <c r="T6" s="412"/>
      <c r="U6" s="412"/>
      <c r="V6" s="412"/>
      <c r="W6" s="412"/>
      <c r="X6" s="412"/>
      <c r="Y6" s="412"/>
      <c r="Z6" s="412"/>
      <c r="AA6" s="412"/>
      <c r="AB6" s="412"/>
      <c r="AC6" s="412"/>
      <c r="AD6" s="412"/>
      <c r="AE6" s="3"/>
      <c r="AF6" s="4"/>
    </row>
    <row r="7" ht="12.75"/>
    <row r="8" ht="12.75"/>
    <row r="9" spans="1:30" s="116" customFormat="1" ht="13.5" customHeight="1">
      <c r="A9" s="426"/>
      <c r="B9" s="427"/>
      <c r="U9" s="117"/>
      <c r="AD9" s="117"/>
    </row>
    <row r="10" spans="1:33" s="116" customFormat="1" ht="2.25" customHeight="1">
      <c r="A10" s="427"/>
      <c r="B10" s="427"/>
      <c r="C10" s="118"/>
      <c r="D10" s="118"/>
      <c r="E10" s="119"/>
      <c r="F10" s="119"/>
      <c r="G10" s="120"/>
      <c r="H10" s="120"/>
      <c r="I10" s="121"/>
      <c r="J10" s="121"/>
      <c r="K10" s="121"/>
      <c r="L10" s="121"/>
      <c r="M10" s="122"/>
      <c r="N10" s="122"/>
      <c r="O10" s="122"/>
      <c r="P10" s="122"/>
      <c r="Q10" s="122"/>
      <c r="R10" s="122"/>
      <c r="S10" s="119"/>
      <c r="T10" s="119"/>
      <c r="U10" s="123"/>
      <c r="V10" s="121"/>
      <c r="W10" s="121"/>
      <c r="X10" s="121"/>
      <c r="Y10" s="122"/>
      <c r="Z10" s="122"/>
      <c r="AA10" s="122"/>
      <c r="AB10" s="122"/>
      <c r="AC10" s="119"/>
      <c r="AD10" s="123"/>
      <c r="AE10" s="121"/>
      <c r="AF10" s="121"/>
      <c r="AG10" s="121"/>
    </row>
    <row r="12" spans="1:25" ht="12.75">
      <c r="A12" s="124">
        <v>1</v>
      </c>
      <c r="B12" s="125" t="s">
        <v>66</v>
      </c>
      <c r="C12" s="125"/>
      <c r="D12" s="125"/>
      <c r="E12" s="125"/>
      <c r="F12" s="125"/>
      <c r="G12" s="125"/>
      <c r="H12" s="125"/>
      <c r="I12" s="125"/>
      <c r="J12" s="125"/>
      <c r="K12" s="125"/>
      <c r="L12" s="125"/>
      <c r="M12" s="125"/>
      <c r="N12" s="125"/>
      <c r="O12" s="125"/>
      <c r="P12" s="125"/>
      <c r="Q12" s="428">
        <v>40759</v>
      </c>
      <c r="R12" s="428"/>
      <c r="S12" s="429"/>
      <c r="T12" s="429"/>
      <c r="U12" s="429"/>
      <c r="V12" s="126"/>
      <c r="X12" s="126"/>
      <c r="Y12" s="125"/>
    </row>
    <row r="13" spans="1:25" ht="2.25" customHeight="1">
      <c r="A13" s="124"/>
      <c r="B13" s="125"/>
      <c r="C13" s="125"/>
      <c r="D13" s="125"/>
      <c r="E13" s="125"/>
      <c r="F13" s="125"/>
      <c r="G13" s="125"/>
      <c r="H13" s="125"/>
      <c r="I13" s="125"/>
      <c r="J13" s="125"/>
      <c r="K13" s="125"/>
      <c r="L13" s="125"/>
      <c r="M13" s="125"/>
      <c r="N13" s="125"/>
      <c r="O13" s="125"/>
      <c r="P13" s="125"/>
      <c r="Q13" s="167"/>
      <c r="R13" s="167"/>
      <c r="S13" s="125"/>
      <c r="T13" s="125"/>
      <c r="U13" s="125"/>
      <c r="V13" s="125"/>
      <c r="W13" s="125"/>
      <c r="X13" s="125"/>
      <c r="Y13" s="125"/>
    </row>
    <row r="14" spans="1:25" ht="12.75">
      <c r="A14" s="124">
        <v>2</v>
      </c>
      <c r="B14" s="125" t="s">
        <v>62</v>
      </c>
      <c r="C14" s="125"/>
      <c r="D14" s="125"/>
      <c r="E14" s="125"/>
      <c r="F14" s="125"/>
      <c r="G14" s="125"/>
      <c r="H14" s="128"/>
      <c r="I14" s="125"/>
      <c r="J14" s="125"/>
      <c r="K14" s="125"/>
      <c r="L14" s="125"/>
      <c r="M14" s="126"/>
      <c r="N14" s="126"/>
      <c r="Q14" s="430"/>
      <c r="R14" s="431"/>
      <c r="S14" s="414"/>
      <c r="T14" s="414"/>
      <c r="U14" s="414"/>
      <c r="Y14" s="125"/>
    </row>
    <row r="15" spans="1:25" s="130" customFormat="1" ht="2.25" customHeight="1">
      <c r="A15" s="129"/>
      <c r="B15" s="126"/>
      <c r="C15" s="126"/>
      <c r="D15" s="126"/>
      <c r="E15" s="126"/>
      <c r="F15" s="126"/>
      <c r="G15" s="126"/>
      <c r="H15" s="126"/>
      <c r="I15" s="126"/>
      <c r="J15" s="126"/>
      <c r="K15" s="126"/>
      <c r="L15" s="126"/>
      <c r="M15" s="126"/>
      <c r="N15" s="126"/>
      <c r="Q15" s="166"/>
      <c r="R15" s="166"/>
      <c r="S15" s="126"/>
      <c r="U15" s="126"/>
      <c r="Y15" s="126"/>
    </row>
    <row r="16" spans="1:25" ht="12.75">
      <c r="A16" s="124">
        <v>3</v>
      </c>
      <c r="B16" s="131" t="s">
        <v>75</v>
      </c>
      <c r="C16" s="125"/>
      <c r="D16" s="125"/>
      <c r="E16" s="125"/>
      <c r="F16" s="125"/>
      <c r="G16" s="125"/>
      <c r="H16" s="125"/>
      <c r="I16" s="125"/>
      <c r="J16" s="125"/>
      <c r="K16" s="125"/>
      <c r="L16" s="125"/>
      <c r="M16" s="125"/>
      <c r="N16" s="125"/>
      <c r="O16" s="125"/>
      <c r="P16" s="125"/>
      <c r="Q16" s="432"/>
      <c r="R16" s="433"/>
      <c r="S16" s="125"/>
      <c r="T16" s="125"/>
      <c r="U16" s="125"/>
      <c r="V16" s="125"/>
      <c r="W16" s="125"/>
      <c r="X16" s="125"/>
      <c r="Y16" s="132" t="s">
        <v>76</v>
      </c>
    </row>
    <row r="17" spans="1:29" ht="12.75">
      <c r="A17" s="124"/>
      <c r="B17" s="126" t="s">
        <v>78</v>
      </c>
      <c r="Q17" s="434">
        <v>2</v>
      </c>
      <c r="R17" s="435"/>
      <c r="S17" s="435"/>
      <c r="T17" s="435"/>
      <c r="U17" s="435"/>
      <c r="V17" s="133" t="s">
        <v>0</v>
      </c>
      <c r="Y17" s="133" t="s">
        <v>77</v>
      </c>
      <c r="AC17" s="131"/>
    </row>
    <row r="18" spans="1:22" ht="12.75">
      <c r="A18" s="124"/>
      <c r="V18" s="133" t="s">
        <v>1</v>
      </c>
    </row>
    <row r="19" spans="1:2" ht="12.75">
      <c r="A19" s="134" t="s">
        <v>12</v>
      </c>
      <c r="B19" s="135" t="s">
        <v>63</v>
      </c>
    </row>
    <row r="20" spans="1:25" ht="9.75" customHeight="1">
      <c r="A20" s="136"/>
      <c r="F20" s="137"/>
      <c r="G20" s="137"/>
      <c r="H20" s="137"/>
      <c r="I20" s="138"/>
      <c r="J20" s="137"/>
      <c r="T20" s="139"/>
      <c r="Y20" s="140"/>
    </row>
    <row r="21" spans="1:21" ht="14.25">
      <c r="A21" s="124">
        <v>1</v>
      </c>
      <c r="B21" s="127" t="s">
        <v>70</v>
      </c>
      <c r="F21" s="137"/>
      <c r="G21" s="137"/>
      <c r="H21" s="137"/>
      <c r="I21" s="137"/>
      <c r="J21" s="137"/>
      <c r="Q21" s="424">
        <v>20000</v>
      </c>
      <c r="R21" s="424"/>
      <c r="S21" s="424"/>
      <c r="T21" s="424"/>
      <c r="U21" s="424"/>
    </row>
    <row r="22" spans="1:21" ht="2.25" customHeight="1">
      <c r="A22" s="124"/>
      <c r="F22" s="137"/>
      <c r="G22" s="137"/>
      <c r="H22" s="137"/>
      <c r="I22" s="137"/>
      <c r="J22" s="137"/>
      <c r="Q22" s="141"/>
      <c r="R22" s="141"/>
      <c r="S22" s="141"/>
      <c r="T22" s="141"/>
      <c r="U22" s="141"/>
    </row>
    <row r="23" spans="1:21" ht="12.75">
      <c r="A23" s="124">
        <v>2</v>
      </c>
      <c r="B23" s="436" t="s">
        <v>79</v>
      </c>
      <c r="C23" s="437"/>
      <c r="D23" s="437"/>
      <c r="E23" s="437"/>
      <c r="F23" s="437"/>
      <c r="G23" s="437"/>
      <c r="H23" s="437"/>
      <c r="I23" s="437"/>
      <c r="J23" s="437"/>
      <c r="P23" s="142"/>
      <c r="Q23" s="424"/>
      <c r="R23" s="424"/>
      <c r="S23" s="425"/>
      <c r="T23" s="425"/>
      <c r="U23" s="425"/>
    </row>
    <row r="24" spans="1:21" ht="2.25" customHeight="1">
      <c r="A24" s="124"/>
      <c r="F24" s="137"/>
      <c r="G24" s="137"/>
      <c r="H24" s="137"/>
      <c r="I24" s="137"/>
      <c r="J24" s="137"/>
      <c r="P24" s="142"/>
      <c r="Q24" s="143"/>
      <c r="R24" s="143"/>
      <c r="S24" s="144"/>
      <c r="T24" s="145"/>
      <c r="U24" s="143"/>
    </row>
    <row r="25" spans="1:21" ht="14.25">
      <c r="A25" s="124">
        <v>4</v>
      </c>
      <c r="B25" s="436" t="s">
        <v>80</v>
      </c>
      <c r="C25" s="437"/>
      <c r="D25" s="437"/>
      <c r="E25" s="437"/>
      <c r="F25" s="437"/>
      <c r="G25" s="437"/>
      <c r="H25" s="437"/>
      <c r="I25" s="437"/>
      <c r="J25" s="437"/>
      <c r="P25" s="142" t="s">
        <v>19</v>
      </c>
      <c r="Q25" s="424"/>
      <c r="R25" s="424"/>
      <c r="S25" s="425"/>
      <c r="T25" s="425"/>
      <c r="U25" s="425"/>
    </row>
    <row r="26" spans="1:21" ht="2.25" customHeight="1">
      <c r="A26" s="124"/>
      <c r="F26" s="137"/>
      <c r="G26" s="137"/>
      <c r="H26" s="137"/>
      <c r="I26" s="137"/>
      <c r="J26" s="137"/>
      <c r="P26" s="142"/>
      <c r="Q26" s="143"/>
      <c r="R26" s="143"/>
      <c r="S26" s="143"/>
      <c r="T26" s="146"/>
      <c r="U26" s="143"/>
    </row>
    <row r="27" spans="1:21" ht="12.75">
      <c r="A27" s="124">
        <v>5</v>
      </c>
      <c r="B27" s="413"/>
      <c r="C27" s="414"/>
      <c r="D27" s="414"/>
      <c r="E27" s="414"/>
      <c r="F27" s="414"/>
      <c r="G27" s="414"/>
      <c r="H27" s="414"/>
      <c r="I27" s="414"/>
      <c r="J27" s="414"/>
      <c r="P27" s="142" t="s">
        <v>19</v>
      </c>
      <c r="Q27" s="424"/>
      <c r="R27" s="424"/>
      <c r="S27" s="425"/>
      <c r="T27" s="425"/>
      <c r="U27" s="425"/>
    </row>
    <row r="28" spans="1:21" ht="4.5" customHeight="1">
      <c r="A28" s="124"/>
      <c r="F28" s="137"/>
      <c r="G28" s="137"/>
      <c r="H28" s="137"/>
      <c r="I28" s="137"/>
      <c r="J28" s="137"/>
      <c r="P28" s="142"/>
      <c r="Q28" s="143"/>
      <c r="R28" s="143"/>
      <c r="S28" s="143"/>
      <c r="T28" s="146"/>
      <c r="U28" s="143"/>
    </row>
    <row r="29" spans="1:21" ht="12.75">
      <c r="A29" s="124">
        <v>6</v>
      </c>
      <c r="B29" s="147" t="s">
        <v>67</v>
      </c>
      <c r="C29" s="148"/>
      <c r="D29" s="148"/>
      <c r="E29" s="148"/>
      <c r="F29" s="148"/>
      <c r="G29" s="148"/>
      <c r="H29" s="148"/>
      <c r="I29" s="148"/>
      <c r="J29" s="148"/>
      <c r="K29" s="148"/>
      <c r="L29" s="148"/>
      <c r="M29" s="148"/>
      <c r="N29" s="148"/>
      <c r="O29" s="148"/>
      <c r="P29" s="149"/>
      <c r="Q29" s="421">
        <f>Q21+Q23+Q25+Q27</f>
        <v>20000</v>
      </c>
      <c r="R29" s="421"/>
      <c r="S29" s="421"/>
      <c r="T29" s="421"/>
      <c r="U29" s="421"/>
    </row>
    <row r="30" spans="1:21" ht="12.75">
      <c r="A30" s="124"/>
      <c r="F30" s="137"/>
      <c r="G30" s="137"/>
      <c r="H30" s="137"/>
      <c r="I30" s="137"/>
      <c r="J30" s="137"/>
      <c r="P30" s="142"/>
      <c r="Q30" s="143"/>
      <c r="R30" s="143"/>
      <c r="S30" s="143"/>
      <c r="T30" s="146"/>
      <c r="U30" s="143"/>
    </row>
    <row r="31" spans="1:24" ht="12.75">
      <c r="A31" s="124">
        <v>7</v>
      </c>
      <c r="B31" s="127" t="s">
        <v>64</v>
      </c>
      <c r="F31" s="137"/>
      <c r="G31" s="137"/>
      <c r="H31" s="137"/>
      <c r="I31" s="137"/>
      <c r="J31" s="137"/>
      <c r="P31" s="142" t="s">
        <v>6</v>
      </c>
      <c r="Q31" s="422">
        <f>IF(Q17=1,Q29*0.2,0)</f>
        <v>0</v>
      </c>
      <c r="R31" s="423"/>
      <c r="S31" s="423"/>
      <c r="T31" s="423"/>
      <c r="U31" s="423"/>
      <c r="X31" s="150"/>
    </row>
    <row r="32" spans="1:21" ht="2.25" customHeight="1">
      <c r="A32" s="124"/>
      <c r="F32" s="137"/>
      <c r="G32" s="137"/>
      <c r="H32" s="137"/>
      <c r="I32" s="137"/>
      <c r="J32" s="137"/>
      <c r="P32" s="142"/>
      <c r="Q32" s="144"/>
      <c r="R32" s="144"/>
      <c r="S32" s="144"/>
      <c r="T32" s="145"/>
      <c r="U32" s="144"/>
    </row>
    <row r="33" spans="1:24" ht="14.25">
      <c r="A33" s="124">
        <v>8</v>
      </c>
      <c r="B33" s="131" t="s">
        <v>81</v>
      </c>
      <c r="F33" s="137"/>
      <c r="G33" s="137"/>
      <c r="H33" s="137"/>
      <c r="I33" s="137"/>
      <c r="J33" s="137"/>
      <c r="P33" s="142" t="s">
        <v>6</v>
      </c>
      <c r="Q33" s="424"/>
      <c r="R33" s="424"/>
      <c r="S33" s="425"/>
      <c r="T33" s="425"/>
      <c r="U33" s="425"/>
      <c r="X33" s="150"/>
    </row>
    <row r="34" spans="1:24" ht="2.25" customHeight="1">
      <c r="A34" s="124"/>
      <c r="F34" s="137"/>
      <c r="G34" s="137"/>
      <c r="H34" s="137"/>
      <c r="I34" s="137"/>
      <c r="J34" s="137"/>
      <c r="M34" s="168"/>
      <c r="N34" s="168"/>
      <c r="O34" s="169"/>
      <c r="P34" s="169"/>
      <c r="Q34" s="169"/>
      <c r="R34" s="169"/>
      <c r="S34" s="169"/>
      <c r="T34" s="169"/>
      <c r="U34" s="169"/>
      <c r="V34" s="168"/>
      <c r="W34" s="168"/>
      <c r="X34" s="170"/>
    </row>
    <row r="35" spans="1:24" ht="12.75">
      <c r="A35" s="124">
        <v>9</v>
      </c>
      <c r="B35" s="413"/>
      <c r="C35" s="414"/>
      <c r="D35" s="414"/>
      <c r="E35" s="414"/>
      <c r="F35" s="414"/>
      <c r="G35" s="414"/>
      <c r="H35" s="414"/>
      <c r="I35" s="414"/>
      <c r="J35" s="414"/>
      <c r="P35" s="142"/>
      <c r="Q35" s="424"/>
      <c r="R35" s="424"/>
      <c r="S35" s="425"/>
      <c r="T35" s="425"/>
      <c r="U35" s="425"/>
      <c r="X35" s="150"/>
    </row>
    <row r="36" spans="1:21" ht="12.75" customHeight="1">
      <c r="A36" s="124"/>
      <c r="D36" s="137"/>
      <c r="F36" s="137"/>
      <c r="G36" s="137"/>
      <c r="H36" s="137"/>
      <c r="I36" s="137"/>
      <c r="J36" s="137"/>
      <c r="Q36" s="143"/>
      <c r="R36" s="143"/>
      <c r="S36" s="143"/>
      <c r="T36" s="143"/>
      <c r="U36" s="143"/>
    </row>
    <row r="37" spans="1:21" ht="12.75">
      <c r="A37" s="151">
        <v>10</v>
      </c>
      <c r="B37" s="152" t="s">
        <v>45</v>
      </c>
      <c r="C37" s="148"/>
      <c r="D37" s="148"/>
      <c r="E37" s="148"/>
      <c r="F37" s="148"/>
      <c r="G37" s="148"/>
      <c r="H37" s="148"/>
      <c r="I37" s="148"/>
      <c r="J37" s="148"/>
      <c r="K37" s="148"/>
      <c r="L37" s="148"/>
      <c r="M37" s="148"/>
      <c r="N37" s="148"/>
      <c r="O37" s="148"/>
      <c r="P37" s="148"/>
      <c r="Q37" s="421">
        <f>Q29-Q31-Q33-Q35</f>
        <v>20000</v>
      </c>
      <c r="R37" s="421"/>
      <c r="S37" s="421"/>
      <c r="T37" s="421"/>
      <c r="U37" s="421"/>
    </row>
    <row r="41" spans="1:2" ht="12.75">
      <c r="A41" s="134" t="s">
        <v>4</v>
      </c>
      <c r="B41" s="135" t="s">
        <v>46</v>
      </c>
    </row>
    <row r="43" spans="2:30" ht="12.75">
      <c r="B43" s="153" t="s">
        <v>47</v>
      </c>
      <c r="O43" s="153" t="s">
        <v>48</v>
      </c>
      <c r="P43" s="154"/>
      <c r="Q43" s="154"/>
      <c r="R43" s="154"/>
      <c r="T43" s="139" t="s">
        <v>49</v>
      </c>
      <c r="W43" s="139" t="s">
        <v>50</v>
      </c>
      <c r="Y43" s="153" t="s">
        <v>51</v>
      </c>
      <c r="AC43" s="155" t="s">
        <v>65</v>
      </c>
      <c r="AD43" s="156"/>
    </row>
    <row r="44" ht="2.25" customHeight="1"/>
    <row r="45" spans="2:30" ht="12.75">
      <c r="B45" s="413"/>
      <c r="C45" s="414"/>
      <c r="D45" s="414"/>
      <c r="E45" s="414"/>
      <c r="F45" s="414"/>
      <c r="G45" s="414"/>
      <c r="H45" s="414"/>
      <c r="I45" s="414"/>
      <c r="J45" s="414"/>
      <c r="K45" s="414"/>
      <c r="L45" s="414"/>
      <c r="M45" s="414"/>
      <c r="N45" s="154"/>
      <c r="O45" s="415" t="s">
        <v>52</v>
      </c>
      <c r="P45" s="414"/>
      <c r="Q45" s="414"/>
      <c r="R45" s="154"/>
      <c r="S45" s="416">
        <v>15291</v>
      </c>
      <c r="T45" s="413"/>
      <c r="U45" s="413"/>
      <c r="V45" s="417">
        <f>YEAR(Q12)-YEAR(S45)</f>
        <v>70</v>
      </c>
      <c r="W45" s="418"/>
      <c r="X45" s="418"/>
      <c r="Y45" s="157">
        <f>IF(O45="Mann",VLOOKUP(V45,'Barwertfaktor '!B4:D104,2,2),VLOOKUP(V45,'Barwertfaktor '!B4:D104,3,3))</f>
        <v>11.22</v>
      </c>
      <c r="AA45" s="419">
        <f>IF(Y45&gt;Y47,Y45*Q37,0)</f>
        <v>224400</v>
      </c>
      <c r="AB45" s="420"/>
      <c r="AC45" s="420"/>
      <c r="AD45" s="158"/>
    </row>
    <row r="46" spans="2:30" s="130" customFormat="1" ht="2.25" customHeight="1">
      <c r="B46" s="115"/>
      <c r="C46" s="115"/>
      <c r="D46" s="116"/>
      <c r="E46" s="116"/>
      <c r="F46" s="116"/>
      <c r="G46" s="116"/>
      <c r="H46" s="116"/>
      <c r="O46" s="116"/>
      <c r="P46" s="116"/>
      <c r="Q46" s="116"/>
      <c r="R46" s="116"/>
      <c r="S46" s="159"/>
      <c r="T46" s="116"/>
      <c r="U46" s="116"/>
      <c r="V46" s="160"/>
      <c r="W46" s="116"/>
      <c r="X46" s="116"/>
      <c r="Y46" s="161"/>
      <c r="AA46" s="162"/>
      <c r="AB46" s="162"/>
      <c r="AC46" s="163"/>
      <c r="AD46" s="164"/>
    </row>
    <row r="47" spans="2:30" ht="12.75">
      <c r="B47" s="413"/>
      <c r="C47" s="414"/>
      <c r="D47" s="414"/>
      <c r="E47" s="414"/>
      <c r="F47" s="414"/>
      <c r="G47" s="414"/>
      <c r="H47" s="414"/>
      <c r="I47" s="414"/>
      <c r="J47" s="414"/>
      <c r="K47" s="414"/>
      <c r="L47" s="414"/>
      <c r="M47" s="414"/>
      <c r="N47" s="154"/>
      <c r="O47" s="415" t="s">
        <v>53</v>
      </c>
      <c r="P47" s="414"/>
      <c r="Q47" s="414"/>
      <c r="R47" s="154"/>
      <c r="S47" s="416"/>
      <c r="T47" s="413"/>
      <c r="U47" s="413"/>
      <c r="V47" s="417">
        <f>YEAR(Q12)-YEAR(S47)</f>
        <v>111</v>
      </c>
      <c r="W47" s="418"/>
      <c r="X47" s="418"/>
      <c r="Y47" s="157">
        <f>IF(O47="Mann",VLOOKUP(V47,'Barwertfaktor '!B5:D105,2,2),VLOOKUP(V47,'Barwertfaktor '!B5:D105,3,3))</f>
        <v>2.17</v>
      </c>
      <c r="AA47" s="419">
        <f>IF(Y47&gt;=Y45,Y47*Q37,0)</f>
        <v>0</v>
      </c>
      <c r="AB47" s="420"/>
      <c r="AC47" s="420"/>
      <c r="AD47" s="165"/>
    </row>
    <row r="48" ht="12.75">
      <c r="AD48" s="165"/>
    </row>
    <row r="55" ht="12.75" hidden="1">
      <c r="B55" s="157" t="s">
        <v>52</v>
      </c>
    </row>
    <row r="56" ht="12.75" hidden="1">
      <c r="B56" s="157" t="s">
        <v>53</v>
      </c>
    </row>
    <row r="60" ht="16.5" customHeight="1"/>
  </sheetData>
  <sheetProtection selectLockedCells="1"/>
  <mergeCells count="33">
    <mergeCell ref="A9:B10"/>
    <mergeCell ref="Q12:U12"/>
    <mergeCell ref="Q14:U14"/>
    <mergeCell ref="Q16:R16"/>
    <mergeCell ref="Q17:U17"/>
    <mergeCell ref="Q37:U37"/>
    <mergeCell ref="Q21:U21"/>
    <mergeCell ref="B23:J23"/>
    <mergeCell ref="Q23:U23"/>
    <mergeCell ref="B25:J25"/>
    <mergeCell ref="Q25:U25"/>
    <mergeCell ref="B27:J27"/>
    <mergeCell ref="Q27:U27"/>
    <mergeCell ref="B47:M47"/>
    <mergeCell ref="O47:Q47"/>
    <mergeCell ref="S47:U47"/>
    <mergeCell ref="V47:X47"/>
    <mergeCell ref="AA47:AC47"/>
    <mergeCell ref="Q29:U29"/>
    <mergeCell ref="Q31:U31"/>
    <mergeCell ref="Q33:U33"/>
    <mergeCell ref="B35:J35"/>
    <mergeCell ref="Q35:U35"/>
    <mergeCell ref="A1:B3"/>
    <mergeCell ref="G3:J3"/>
    <mergeCell ref="P3:T3"/>
    <mergeCell ref="AA3:AD3"/>
    <mergeCell ref="B6:AD6"/>
    <mergeCell ref="B45:M45"/>
    <mergeCell ref="O45:Q45"/>
    <mergeCell ref="S45:U45"/>
    <mergeCell ref="V45:X45"/>
    <mergeCell ref="AA45:AC45"/>
  </mergeCells>
  <dataValidations count="1">
    <dataValidation type="list" allowBlank="1" showInputMessage="1" showErrorMessage="1" sqref="O45:O47">
      <formula1>$B$55:$B$56</formula1>
    </dataValidation>
  </dataValidations>
  <printOptions/>
  <pageMargins left="0.5905511811023623" right="0.3937007874015748" top="0.5905511811023623" bottom="0.1968503937007874" header="0.5118110236220472" footer="0.5118110236220472"/>
  <pageSetup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Tabelle6">
    <tabColor indexed="43"/>
  </sheetPr>
  <dimension ref="B1:G104"/>
  <sheetViews>
    <sheetView showGridLines="0" showRowColHeaders="0" showOutlineSymbols="0" zoomScalePageLayoutView="0" workbookViewId="0" topLeftCell="A1">
      <selection activeCell="A1" sqref="A1"/>
    </sheetView>
  </sheetViews>
  <sheetFormatPr defaultColWidth="11.421875" defaultRowHeight="12.75"/>
  <cols>
    <col min="2" max="2" width="12.00390625" style="83" customWidth="1"/>
    <col min="3" max="3" width="22.57421875" style="83" customWidth="1"/>
    <col min="4" max="4" width="22.140625" style="83" customWidth="1"/>
    <col min="5" max="5" width="9.7109375" style="0" customWidth="1"/>
    <col min="6" max="7" width="14.7109375" style="83" customWidth="1"/>
  </cols>
  <sheetData>
    <row r="1" spans="2:7" s="86" customFormat="1" ht="32.25" customHeight="1">
      <c r="B1" s="84" t="s">
        <v>54</v>
      </c>
      <c r="C1" s="85"/>
      <c r="D1" s="85"/>
      <c r="F1" s="85"/>
      <c r="G1" s="85"/>
    </row>
    <row r="2" spans="2:7" s="91" customFormat="1" ht="18">
      <c r="B2" s="87" t="s">
        <v>55</v>
      </c>
      <c r="C2" s="88"/>
      <c r="D2" s="89"/>
      <c r="E2" s="90"/>
      <c r="F2" s="89"/>
      <c r="G2" s="88"/>
    </row>
    <row r="3" spans="6:7" ht="12.75">
      <c r="F3"/>
      <c r="G3"/>
    </row>
    <row r="4" spans="2:7" ht="15.75">
      <c r="B4" s="92" t="s">
        <v>50</v>
      </c>
      <c r="C4" s="93" t="s">
        <v>52</v>
      </c>
      <c r="D4" s="94" t="s">
        <v>53</v>
      </c>
      <c r="F4"/>
      <c r="G4"/>
    </row>
    <row r="5" spans="2:7" ht="12.75" customHeight="1">
      <c r="B5" s="95">
        <v>0</v>
      </c>
      <c r="C5" s="83">
        <v>26.76</v>
      </c>
      <c r="D5" s="96">
        <v>27.4</v>
      </c>
      <c r="F5"/>
      <c r="G5"/>
    </row>
    <row r="6" spans="2:7" ht="12.75" customHeight="1">
      <c r="B6" s="95">
        <v>1</v>
      </c>
      <c r="C6" s="83">
        <v>26.73</v>
      </c>
      <c r="D6" s="96">
        <v>27.39</v>
      </c>
      <c r="F6"/>
      <c r="G6"/>
    </row>
    <row r="7" spans="2:7" ht="12.75" customHeight="1">
      <c r="B7" s="95">
        <v>2</v>
      </c>
      <c r="C7" s="83">
        <v>26.65</v>
      </c>
      <c r="D7" s="96">
        <v>27.34</v>
      </c>
      <c r="F7"/>
      <c r="G7"/>
    </row>
    <row r="8" spans="2:7" ht="12.75" customHeight="1">
      <c r="B8" s="95">
        <v>3</v>
      </c>
      <c r="C8" s="83">
        <v>26.57</v>
      </c>
      <c r="D8" s="96">
        <v>27.28</v>
      </c>
      <c r="F8"/>
      <c r="G8"/>
    </row>
    <row r="9" spans="2:7" ht="12.75" customHeight="1">
      <c r="B9" s="95">
        <v>4</v>
      </c>
      <c r="C9" s="97">
        <v>26.49</v>
      </c>
      <c r="D9" s="96">
        <v>27.22</v>
      </c>
      <c r="F9"/>
      <c r="G9"/>
    </row>
    <row r="10" spans="2:7" ht="12.75" customHeight="1">
      <c r="B10" s="98">
        <v>5</v>
      </c>
      <c r="C10" s="99">
        <v>26.4</v>
      </c>
      <c r="D10" s="100">
        <v>27.16</v>
      </c>
      <c r="F10"/>
      <c r="G10"/>
    </row>
    <row r="11" spans="2:7" ht="12.75" customHeight="1">
      <c r="B11" s="95">
        <v>6</v>
      </c>
      <c r="C11" s="101">
        <v>26.3</v>
      </c>
      <c r="D11" s="96">
        <v>27.09</v>
      </c>
      <c r="F11"/>
      <c r="G11"/>
    </row>
    <row r="12" spans="2:7" ht="12.75" customHeight="1">
      <c r="B12" s="95">
        <v>7</v>
      </c>
      <c r="C12" s="101">
        <v>26.2</v>
      </c>
      <c r="D12" s="96">
        <v>27.02</v>
      </c>
      <c r="F12"/>
      <c r="G12"/>
    </row>
    <row r="13" spans="2:7" ht="12.75" customHeight="1">
      <c r="B13" s="95">
        <v>8</v>
      </c>
      <c r="C13" s="101">
        <v>26.1</v>
      </c>
      <c r="D13" s="96">
        <v>26.95</v>
      </c>
      <c r="F13"/>
      <c r="G13"/>
    </row>
    <row r="14" spans="2:7" ht="12.75" customHeight="1">
      <c r="B14" s="95">
        <v>9</v>
      </c>
      <c r="C14" s="102">
        <v>26</v>
      </c>
      <c r="D14" s="96">
        <v>26.87</v>
      </c>
      <c r="F14"/>
      <c r="G14"/>
    </row>
    <row r="15" spans="2:7" ht="12.75" customHeight="1">
      <c r="B15" s="98">
        <v>10</v>
      </c>
      <c r="C15" s="103">
        <v>25.89</v>
      </c>
      <c r="D15" s="100">
        <v>26.8</v>
      </c>
      <c r="F15"/>
      <c r="G15"/>
    </row>
    <row r="16" spans="2:7" ht="12.75" customHeight="1">
      <c r="B16" s="95">
        <v>11</v>
      </c>
      <c r="C16" s="83">
        <v>25.78</v>
      </c>
      <c r="D16" s="96">
        <v>26.72</v>
      </c>
      <c r="F16"/>
      <c r="G16"/>
    </row>
    <row r="17" spans="2:7" ht="12.75" customHeight="1">
      <c r="B17" s="95">
        <v>12</v>
      </c>
      <c r="C17" s="83">
        <v>25.67</v>
      </c>
      <c r="D17" s="96">
        <v>26.63</v>
      </c>
      <c r="F17"/>
      <c r="G17"/>
    </row>
    <row r="18" spans="2:7" ht="12.75" customHeight="1">
      <c r="B18" s="95">
        <v>13</v>
      </c>
      <c r="C18" s="83">
        <v>25.55</v>
      </c>
      <c r="D18" s="96">
        <v>26.55</v>
      </c>
      <c r="F18"/>
      <c r="G18"/>
    </row>
    <row r="19" spans="2:7" ht="12.75" customHeight="1">
      <c r="B19" s="95">
        <v>14</v>
      </c>
      <c r="C19" s="97">
        <v>25.43</v>
      </c>
      <c r="D19" s="96">
        <v>26.46</v>
      </c>
      <c r="F19"/>
      <c r="G19"/>
    </row>
    <row r="20" spans="2:7" ht="12.75" customHeight="1">
      <c r="B20" s="98">
        <v>15</v>
      </c>
      <c r="C20" s="99">
        <v>25.3</v>
      </c>
      <c r="D20" s="100">
        <v>26.37</v>
      </c>
      <c r="F20"/>
      <c r="G20"/>
    </row>
    <row r="21" spans="2:7" ht="12.75" customHeight="1">
      <c r="B21" s="95">
        <v>16</v>
      </c>
      <c r="C21" s="101">
        <v>25.17</v>
      </c>
      <c r="D21" s="96">
        <v>26.28</v>
      </c>
      <c r="F21"/>
      <c r="G21"/>
    </row>
    <row r="22" spans="2:7" ht="12.75" customHeight="1">
      <c r="B22" s="95">
        <v>17</v>
      </c>
      <c r="C22" s="101">
        <v>25.04</v>
      </c>
      <c r="D22" s="96">
        <v>26.18</v>
      </c>
      <c r="F22"/>
      <c r="G22"/>
    </row>
    <row r="23" spans="2:7" ht="12.75" customHeight="1">
      <c r="B23" s="95">
        <v>18</v>
      </c>
      <c r="C23" s="101">
        <v>24.9</v>
      </c>
      <c r="D23" s="96">
        <v>26.08</v>
      </c>
      <c r="F23"/>
      <c r="G23"/>
    </row>
    <row r="24" spans="2:7" ht="12.75" customHeight="1">
      <c r="B24" s="95">
        <v>19</v>
      </c>
      <c r="C24" s="102">
        <v>24.77</v>
      </c>
      <c r="D24" s="96">
        <v>25.98</v>
      </c>
      <c r="F24"/>
      <c r="G24"/>
    </row>
    <row r="25" spans="2:7" ht="12.75" customHeight="1">
      <c r="B25" s="98">
        <v>20</v>
      </c>
      <c r="C25" s="99">
        <v>24.65</v>
      </c>
      <c r="D25" s="100">
        <v>25.88</v>
      </c>
      <c r="F25"/>
      <c r="G25"/>
    </row>
    <row r="26" spans="2:7" ht="12.75" customHeight="1">
      <c r="B26" s="95">
        <v>21</v>
      </c>
      <c r="C26" s="101">
        <v>24.52</v>
      </c>
      <c r="D26" s="96">
        <v>25.78</v>
      </c>
      <c r="F26"/>
      <c r="G26"/>
    </row>
    <row r="27" spans="2:7" ht="12.75" customHeight="1">
      <c r="B27" s="95">
        <v>22</v>
      </c>
      <c r="C27" s="101">
        <v>24.39</v>
      </c>
      <c r="D27" s="96">
        <v>25.68</v>
      </c>
      <c r="F27"/>
      <c r="G27"/>
    </row>
    <row r="28" spans="2:7" ht="12.75" customHeight="1">
      <c r="B28" s="95">
        <v>23</v>
      </c>
      <c r="C28" s="101">
        <v>24.25</v>
      </c>
      <c r="D28" s="96">
        <v>25.57</v>
      </c>
      <c r="F28"/>
      <c r="G28"/>
    </row>
    <row r="29" spans="2:7" ht="12.75" customHeight="1">
      <c r="B29" s="95">
        <v>24</v>
      </c>
      <c r="C29" s="102">
        <v>24.12</v>
      </c>
      <c r="D29" s="96">
        <v>25.46</v>
      </c>
      <c r="F29"/>
      <c r="G29"/>
    </row>
    <row r="30" spans="2:7" ht="12.75" customHeight="1">
      <c r="B30" s="98">
        <v>25</v>
      </c>
      <c r="C30" s="99">
        <v>23.99</v>
      </c>
      <c r="D30" s="100">
        <v>25.35</v>
      </c>
      <c r="F30"/>
      <c r="G30"/>
    </row>
    <row r="31" spans="2:7" ht="12.75" customHeight="1">
      <c r="B31" s="95">
        <v>26</v>
      </c>
      <c r="C31" s="101">
        <v>23.86</v>
      </c>
      <c r="D31" s="96">
        <v>25.23</v>
      </c>
      <c r="F31"/>
      <c r="G31"/>
    </row>
    <row r="32" spans="2:7" ht="12.75" customHeight="1">
      <c r="B32" s="95">
        <v>27</v>
      </c>
      <c r="C32" s="101">
        <v>23.73</v>
      </c>
      <c r="D32" s="96">
        <v>25.11</v>
      </c>
      <c r="F32"/>
      <c r="G32"/>
    </row>
    <row r="33" spans="2:7" ht="12.75" customHeight="1">
      <c r="B33" s="95">
        <v>28</v>
      </c>
      <c r="C33" s="101">
        <v>23.6</v>
      </c>
      <c r="D33" s="96">
        <v>24.99</v>
      </c>
      <c r="F33"/>
      <c r="G33"/>
    </row>
    <row r="34" spans="2:7" ht="12.75" customHeight="1">
      <c r="B34" s="95">
        <v>29</v>
      </c>
      <c r="C34" s="102">
        <v>23.46</v>
      </c>
      <c r="D34" s="96">
        <v>24.86</v>
      </c>
      <c r="F34"/>
      <c r="G34"/>
    </row>
    <row r="35" spans="2:7" ht="12.75" customHeight="1">
      <c r="B35" s="98">
        <v>30</v>
      </c>
      <c r="C35" s="99">
        <v>23.31</v>
      </c>
      <c r="D35" s="100">
        <v>24.72</v>
      </c>
      <c r="F35"/>
      <c r="G35"/>
    </row>
    <row r="36" spans="2:7" ht="12.75" customHeight="1">
      <c r="B36" s="95">
        <v>31</v>
      </c>
      <c r="C36" s="101">
        <v>23.17</v>
      </c>
      <c r="D36" s="96">
        <v>24.58</v>
      </c>
      <c r="F36"/>
      <c r="G36"/>
    </row>
    <row r="37" spans="2:7" ht="12.75" customHeight="1">
      <c r="B37" s="95">
        <v>32</v>
      </c>
      <c r="C37" s="101">
        <v>23.01</v>
      </c>
      <c r="D37" s="96">
        <v>24.44</v>
      </c>
      <c r="F37"/>
      <c r="G37"/>
    </row>
    <row r="38" spans="2:7" ht="12.75" customHeight="1">
      <c r="B38" s="95">
        <v>33</v>
      </c>
      <c r="C38" s="101">
        <v>22.85</v>
      </c>
      <c r="D38" s="96">
        <v>24.29</v>
      </c>
      <c r="F38"/>
      <c r="G38"/>
    </row>
    <row r="39" spans="2:7" ht="12.75" customHeight="1">
      <c r="B39" s="95">
        <v>34</v>
      </c>
      <c r="C39" s="102">
        <v>22.68</v>
      </c>
      <c r="D39" s="96">
        <v>24.13</v>
      </c>
      <c r="F39"/>
      <c r="G39"/>
    </row>
    <row r="40" spans="2:7" ht="12.75" customHeight="1">
      <c r="B40" s="98">
        <v>35</v>
      </c>
      <c r="C40" s="99">
        <v>22.5</v>
      </c>
      <c r="D40" s="100">
        <v>23.97</v>
      </c>
      <c r="F40"/>
      <c r="G40"/>
    </row>
    <row r="41" spans="2:7" ht="12.75" customHeight="1">
      <c r="B41" s="95">
        <v>36</v>
      </c>
      <c r="C41" s="101">
        <v>22.31</v>
      </c>
      <c r="D41" s="96">
        <v>23.8</v>
      </c>
      <c r="F41"/>
      <c r="G41"/>
    </row>
    <row r="42" spans="2:7" ht="12.75" customHeight="1">
      <c r="B42" s="95">
        <v>37</v>
      </c>
      <c r="C42" s="101">
        <v>22.11</v>
      </c>
      <c r="D42" s="96">
        <v>23.63</v>
      </c>
      <c r="F42"/>
      <c r="G42"/>
    </row>
    <row r="43" spans="2:7" ht="12.75" customHeight="1">
      <c r="B43" s="95">
        <v>38</v>
      </c>
      <c r="C43" s="101">
        <v>21.9</v>
      </c>
      <c r="D43" s="96">
        <v>23.45</v>
      </c>
      <c r="F43"/>
      <c r="G43"/>
    </row>
    <row r="44" spans="2:7" ht="12.75" customHeight="1">
      <c r="B44" s="95">
        <v>39</v>
      </c>
      <c r="C44" s="102">
        <v>21.68</v>
      </c>
      <c r="D44" s="96">
        <v>23.27</v>
      </c>
      <c r="F44"/>
      <c r="G44"/>
    </row>
    <row r="45" spans="2:7" ht="12.75" customHeight="1">
      <c r="B45" s="98">
        <v>40</v>
      </c>
      <c r="C45" s="99">
        <v>21.45</v>
      </c>
      <c r="D45" s="100">
        <v>23.08</v>
      </c>
      <c r="F45"/>
      <c r="G45"/>
    </row>
    <row r="46" spans="2:7" ht="12.75" customHeight="1">
      <c r="B46" s="95">
        <v>41</v>
      </c>
      <c r="C46" s="101">
        <v>21.21</v>
      </c>
      <c r="D46" s="96">
        <v>22.88</v>
      </c>
      <c r="F46"/>
      <c r="G46"/>
    </row>
    <row r="47" spans="2:7" ht="12.75" customHeight="1">
      <c r="B47" s="95">
        <v>42</v>
      </c>
      <c r="C47" s="101">
        <v>20.96</v>
      </c>
      <c r="D47" s="96">
        <v>22.68</v>
      </c>
      <c r="F47"/>
      <c r="G47"/>
    </row>
    <row r="48" spans="2:7" ht="12.75" customHeight="1">
      <c r="B48" s="95">
        <v>43</v>
      </c>
      <c r="C48" s="101">
        <v>20.71</v>
      </c>
      <c r="D48" s="96">
        <v>22.47</v>
      </c>
      <c r="F48"/>
      <c r="G48"/>
    </row>
    <row r="49" spans="2:7" ht="12.75" customHeight="1">
      <c r="B49" s="95">
        <v>44</v>
      </c>
      <c r="C49" s="102">
        <v>20.45</v>
      </c>
      <c r="D49" s="96">
        <v>22.26</v>
      </c>
      <c r="F49"/>
      <c r="G49"/>
    </row>
    <row r="50" spans="2:7" ht="12.75" customHeight="1">
      <c r="B50" s="98">
        <v>45</v>
      </c>
      <c r="C50" s="99">
        <v>20.18</v>
      </c>
      <c r="D50" s="100">
        <v>22.04</v>
      </c>
      <c r="F50"/>
      <c r="G50"/>
    </row>
    <row r="51" spans="2:7" ht="12.75" customHeight="1">
      <c r="B51" s="95">
        <v>46</v>
      </c>
      <c r="C51" s="101">
        <v>19.9</v>
      </c>
      <c r="D51" s="96">
        <v>21.81</v>
      </c>
      <c r="F51"/>
      <c r="G51"/>
    </row>
    <row r="52" spans="2:7" ht="12.75" customHeight="1">
      <c r="B52" s="95">
        <v>47</v>
      </c>
      <c r="C52" s="101">
        <v>19.61</v>
      </c>
      <c r="D52" s="96">
        <v>21.57</v>
      </c>
      <c r="F52"/>
      <c r="G52"/>
    </row>
    <row r="53" spans="2:7" ht="12.75" customHeight="1">
      <c r="B53" s="95">
        <v>48</v>
      </c>
      <c r="C53" s="101">
        <v>19.32</v>
      </c>
      <c r="D53" s="96">
        <v>21.33</v>
      </c>
      <c r="F53"/>
      <c r="G53"/>
    </row>
    <row r="54" spans="2:7" ht="12.75">
      <c r="B54" s="104">
        <v>49</v>
      </c>
      <c r="C54" s="105">
        <v>19.01</v>
      </c>
      <c r="D54" s="106">
        <v>21.09</v>
      </c>
      <c r="F54"/>
      <c r="G54"/>
    </row>
    <row r="55" spans="2:4" ht="12.75">
      <c r="B55" s="95">
        <v>50</v>
      </c>
      <c r="C55" s="102">
        <v>18.7</v>
      </c>
      <c r="D55" s="107">
        <v>20.83</v>
      </c>
    </row>
    <row r="56" spans="2:4" ht="12.75">
      <c r="B56" s="95">
        <v>51</v>
      </c>
      <c r="C56" s="102">
        <v>18.38</v>
      </c>
      <c r="D56" s="96">
        <v>20.57</v>
      </c>
    </row>
    <row r="57" spans="2:4" ht="12.75">
      <c r="B57" s="95">
        <v>52</v>
      </c>
      <c r="C57" s="102">
        <v>18.05</v>
      </c>
      <c r="D57" s="96">
        <v>20.3</v>
      </c>
    </row>
    <row r="58" spans="2:4" ht="12.75">
      <c r="B58" s="95">
        <v>53</v>
      </c>
      <c r="C58" s="102">
        <v>17.71</v>
      </c>
      <c r="D58" s="96">
        <v>20.03</v>
      </c>
    </row>
    <row r="59" spans="2:4" ht="12.75">
      <c r="B59" s="95">
        <v>54</v>
      </c>
      <c r="C59" s="102">
        <v>17.37</v>
      </c>
      <c r="D59" s="96">
        <v>19.74</v>
      </c>
    </row>
    <row r="60" spans="2:4" ht="12.75">
      <c r="B60" s="98">
        <v>55</v>
      </c>
      <c r="C60" s="99">
        <v>17.02</v>
      </c>
      <c r="D60" s="100">
        <v>19.45</v>
      </c>
    </row>
    <row r="61" spans="2:4" ht="12.75">
      <c r="B61" s="95">
        <v>56</v>
      </c>
      <c r="C61" s="102">
        <v>16.67</v>
      </c>
      <c r="D61" s="96">
        <v>19.15</v>
      </c>
    </row>
    <row r="62" spans="2:4" ht="12.75">
      <c r="B62" s="95">
        <v>57</v>
      </c>
      <c r="C62" s="102">
        <v>16.31</v>
      </c>
      <c r="D62" s="96">
        <v>18.84</v>
      </c>
    </row>
    <row r="63" spans="2:4" ht="12.75">
      <c r="B63" s="95">
        <v>58</v>
      </c>
      <c r="C63" s="102">
        <v>15.95</v>
      </c>
      <c r="D63" s="96">
        <v>18.52</v>
      </c>
    </row>
    <row r="64" spans="2:4" ht="12.75">
      <c r="B64" s="95">
        <v>59</v>
      </c>
      <c r="C64" s="102">
        <v>15.58</v>
      </c>
      <c r="D64" s="96">
        <v>18.2</v>
      </c>
    </row>
    <row r="65" spans="2:4" ht="12.75">
      <c r="B65" s="98">
        <v>60</v>
      </c>
      <c r="C65" s="99">
        <v>15.21</v>
      </c>
      <c r="D65" s="100">
        <v>17.86</v>
      </c>
    </row>
    <row r="66" spans="2:4" ht="12.75">
      <c r="B66" s="95">
        <v>61</v>
      </c>
      <c r="C66" s="102">
        <v>14.83</v>
      </c>
      <c r="D66" s="96">
        <v>17.52</v>
      </c>
    </row>
    <row r="67" spans="2:4" ht="12.75">
      <c r="B67" s="95">
        <v>62</v>
      </c>
      <c r="C67" s="102">
        <v>14.44</v>
      </c>
      <c r="D67" s="96">
        <v>17.17</v>
      </c>
    </row>
    <row r="68" spans="2:4" ht="12.75">
      <c r="B68" s="95">
        <v>63</v>
      </c>
      <c r="C68" s="102">
        <v>14.05</v>
      </c>
      <c r="D68" s="96">
        <v>16.81</v>
      </c>
    </row>
    <row r="69" spans="2:4" ht="12.75">
      <c r="B69" s="95">
        <v>64</v>
      </c>
      <c r="C69" s="102">
        <v>13.65</v>
      </c>
      <c r="D69" s="96">
        <v>16.44</v>
      </c>
    </row>
    <row r="70" spans="2:4" ht="12.75">
      <c r="B70" s="98">
        <v>65</v>
      </c>
      <c r="C70" s="99">
        <v>13.25</v>
      </c>
      <c r="D70" s="100">
        <v>16.06</v>
      </c>
    </row>
    <row r="71" spans="2:4" ht="12.75">
      <c r="B71" s="95">
        <v>66</v>
      </c>
      <c r="C71" s="102">
        <v>12.85</v>
      </c>
      <c r="D71" s="96">
        <v>15.67</v>
      </c>
    </row>
    <row r="72" spans="2:4" ht="12.75">
      <c r="B72" s="95">
        <v>67</v>
      </c>
      <c r="C72" s="102">
        <v>12.44</v>
      </c>
      <c r="D72" s="96">
        <v>15.28</v>
      </c>
    </row>
    <row r="73" spans="2:4" ht="12.75">
      <c r="B73" s="95">
        <v>68</v>
      </c>
      <c r="C73" s="102">
        <v>12.04</v>
      </c>
      <c r="D73" s="96">
        <v>14.87</v>
      </c>
    </row>
    <row r="74" spans="2:4" ht="12.75">
      <c r="B74" s="95">
        <v>69</v>
      </c>
      <c r="C74" s="102">
        <v>11.63</v>
      </c>
      <c r="D74" s="96">
        <v>14.46</v>
      </c>
    </row>
    <row r="75" spans="2:4" ht="12.75">
      <c r="B75" s="98">
        <v>70</v>
      </c>
      <c r="C75" s="99">
        <v>11.22</v>
      </c>
      <c r="D75" s="100">
        <v>14.04</v>
      </c>
    </row>
    <row r="76" spans="2:4" ht="12.75">
      <c r="B76" s="95">
        <v>71</v>
      </c>
      <c r="C76" s="102">
        <v>10.8</v>
      </c>
      <c r="D76" s="96">
        <v>13.6</v>
      </c>
    </row>
    <row r="77" spans="2:4" ht="12.75">
      <c r="B77" s="95">
        <v>72</v>
      </c>
      <c r="C77" s="102">
        <v>10.37</v>
      </c>
      <c r="D77" s="96">
        <v>13.15</v>
      </c>
    </row>
    <row r="78" spans="2:4" ht="12.75">
      <c r="B78" s="95">
        <v>73</v>
      </c>
      <c r="C78" s="102">
        <v>9.95</v>
      </c>
      <c r="D78" s="96">
        <v>12.7</v>
      </c>
    </row>
    <row r="79" spans="2:4" ht="12.75">
      <c r="B79" s="95">
        <v>74</v>
      </c>
      <c r="C79" s="102">
        <v>9.52</v>
      </c>
      <c r="D79" s="96">
        <v>12.24</v>
      </c>
    </row>
    <row r="80" spans="2:4" ht="12.75">
      <c r="B80" s="98">
        <v>75</v>
      </c>
      <c r="C80" s="99">
        <v>9.1</v>
      </c>
      <c r="D80" s="100">
        <v>11.77</v>
      </c>
    </row>
    <row r="81" spans="2:4" ht="12.75">
      <c r="B81" s="95">
        <v>76</v>
      </c>
      <c r="C81" s="102">
        <v>8.68</v>
      </c>
      <c r="D81" s="96">
        <v>11.29</v>
      </c>
    </row>
    <row r="82" spans="2:4" ht="12.75">
      <c r="B82" s="95">
        <v>77</v>
      </c>
      <c r="C82" s="102">
        <v>8.27</v>
      </c>
      <c r="D82" s="96">
        <v>10.8</v>
      </c>
    </row>
    <row r="83" spans="2:4" ht="12.75">
      <c r="B83" s="95">
        <v>78</v>
      </c>
      <c r="C83" s="102">
        <v>7.85</v>
      </c>
      <c r="D83" s="96">
        <v>10.31</v>
      </c>
    </row>
    <row r="84" spans="2:4" ht="12.75">
      <c r="B84" s="95">
        <v>79</v>
      </c>
      <c r="C84" s="102">
        <v>7.44</v>
      </c>
      <c r="D84" s="96">
        <v>9.81</v>
      </c>
    </row>
    <row r="85" spans="2:4" ht="12.75">
      <c r="B85" s="98">
        <v>80</v>
      </c>
      <c r="C85" s="99">
        <v>7.03</v>
      </c>
      <c r="D85" s="100">
        <v>9.31</v>
      </c>
    </row>
    <row r="86" spans="2:4" ht="12.75">
      <c r="B86" s="95">
        <v>81</v>
      </c>
      <c r="C86" s="102">
        <v>6.63</v>
      </c>
      <c r="D86" s="96">
        <v>8.82</v>
      </c>
    </row>
    <row r="87" spans="2:4" ht="12.75">
      <c r="B87" s="95">
        <v>82</v>
      </c>
      <c r="C87" s="102">
        <v>6.24</v>
      </c>
      <c r="D87" s="96">
        <v>8.33</v>
      </c>
    </row>
    <row r="88" spans="2:4" ht="12.75">
      <c r="B88" s="95">
        <v>83</v>
      </c>
      <c r="C88" s="102">
        <v>5.85</v>
      </c>
      <c r="D88" s="96">
        <v>7.85</v>
      </c>
    </row>
    <row r="89" spans="2:4" ht="12.75">
      <c r="B89" s="95">
        <v>84</v>
      </c>
      <c r="C89" s="102">
        <v>5.47</v>
      </c>
      <c r="D89" s="96">
        <v>7.38</v>
      </c>
    </row>
    <row r="90" spans="2:4" ht="12.75">
      <c r="B90" s="98">
        <v>85</v>
      </c>
      <c r="C90" s="99">
        <v>5.1</v>
      </c>
      <c r="D90" s="100">
        <v>6.92</v>
      </c>
    </row>
    <row r="91" spans="2:4" ht="12.75">
      <c r="B91" s="95">
        <v>86</v>
      </c>
      <c r="C91" s="102">
        <v>4.77</v>
      </c>
      <c r="D91" s="96">
        <v>6.46</v>
      </c>
    </row>
    <row r="92" spans="2:4" ht="12.75">
      <c r="B92" s="95">
        <v>87</v>
      </c>
      <c r="C92" s="102">
        <v>4.48</v>
      </c>
      <c r="D92" s="96">
        <v>6.03</v>
      </c>
    </row>
    <row r="93" spans="2:4" ht="12.75">
      <c r="B93" s="95">
        <v>88</v>
      </c>
      <c r="C93" s="102">
        <v>4.22</v>
      </c>
      <c r="D93" s="96">
        <v>5.61</v>
      </c>
    </row>
    <row r="94" spans="2:4" ht="12.75">
      <c r="B94" s="95">
        <v>89</v>
      </c>
      <c r="C94" s="102">
        <v>4</v>
      </c>
      <c r="D94" s="96">
        <v>5.22</v>
      </c>
    </row>
    <row r="95" spans="2:4" ht="12.75">
      <c r="B95" s="98">
        <v>90</v>
      </c>
      <c r="C95" s="99">
        <v>3.81</v>
      </c>
      <c r="D95" s="100">
        <v>4.85</v>
      </c>
    </row>
    <row r="96" spans="2:4" ht="12.75">
      <c r="B96" s="95">
        <v>91</v>
      </c>
      <c r="C96" s="102">
        <v>3.61</v>
      </c>
      <c r="D96" s="96">
        <v>4.48</v>
      </c>
    </row>
    <row r="97" spans="2:4" ht="12.75">
      <c r="B97" s="95">
        <v>92</v>
      </c>
      <c r="C97" s="102">
        <v>3.38</v>
      </c>
      <c r="D97" s="96">
        <v>4.1</v>
      </c>
    </row>
    <row r="98" spans="2:4" ht="12.75">
      <c r="B98" s="95">
        <v>93</v>
      </c>
      <c r="C98" s="102">
        <v>3.15</v>
      </c>
      <c r="D98" s="96">
        <v>3.73</v>
      </c>
    </row>
    <row r="99" spans="2:4" ht="12.75">
      <c r="B99" s="95">
        <v>94</v>
      </c>
      <c r="C99" s="102">
        <v>2.93</v>
      </c>
      <c r="D99" s="96">
        <v>3.38</v>
      </c>
    </row>
    <row r="100" spans="2:4" ht="12.75">
      <c r="B100" s="98">
        <v>95</v>
      </c>
      <c r="C100" s="99">
        <v>2.7</v>
      </c>
      <c r="D100" s="100">
        <v>3.04</v>
      </c>
    </row>
    <row r="101" spans="2:4" ht="12.75">
      <c r="B101" s="95">
        <v>96</v>
      </c>
      <c r="C101" s="102">
        <v>2.48</v>
      </c>
      <c r="D101" s="96">
        <v>2.75</v>
      </c>
    </row>
    <row r="102" spans="2:4" ht="12.75">
      <c r="B102" s="95">
        <v>97</v>
      </c>
      <c r="C102" s="102">
        <v>2.31</v>
      </c>
      <c r="D102" s="96">
        <v>2.54</v>
      </c>
    </row>
    <row r="103" spans="2:4" ht="12.75">
      <c r="B103" s="95">
        <v>98</v>
      </c>
      <c r="C103" s="102">
        <v>2.13</v>
      </c>
      <c r="D103" s="96">
        <v>2.34</v>
      </c>
    </row>
    <row r="104" spans="2:4" ht="12.75">
      <c r="B104" s="104">
        <v>99</v>
      </c>
      <c r="C104" s="105">
        <v>1.96</v>
      </c>
      <c r="D104" s="106">
        <v>2.17</v>
      </c>
    </row>
  </sheetData>
  <sheetProtection selectLockedCells="1"/>
  <printOptions/>
  <pageMargins left="0.7874015748031497" right="0.7874015748031497" top="0.5905511811023623" bottom="0.5905511811023623" header="0.5118110236220472" footer="0.31496062992125984"/>
  <pageSetup horizontalDpi="600" verticalDpi="600" orientation="portrait" paperSize="9" r:id="rId1"/>
  <headerFooter alignWithMargins="0">
    <oddFooter>&amp;C&amp;8Seite &amp;P von&amp;N</oddFooter>
  </headerFooter>
</worksheet>
</file>

<file path=xl/worksheets/sheet9.xml><?xml version="1.0" encoding="utf-8"?>
<worksheet xmlns="http://schemas.openxmlformats.org/spreadsheetml/2006/main" xmlns:r="http://schemas.openxmlformats.org/officeDocument/2006/relationships">
  <sheetPr codeName="Tabelle7">
    <tabColor indexed="43"/>
  </sheetPr>
  <dimension ref="B1:J55"/>
  <sheetViews>
    <sheetView showGridLines="0" showRowColHeaders="0" showOutlineSymbols="0" zoomScalePageLayoutView="0" workbookViewId="0" topLeftCell="A1">
      <selection activeCell="A1" sqref="A1"/>
    </sheetView>
  </sheetViews>
  <sheetFormatPr defaultColWidth="11.421875" defaultRowHeight="12.75"/>
  <cols>
    <col min="1" max="1" width="8.7109375" style="0" customWidth="1"/>
    <col min="2" max="2" width="6.7109375" style="83" customWidth="1"/>
    <col min="3" max="4" width="10.7109375" style="83" customWidth="1"/>
    <col min="5" max="5" width="6.7109375" style="0" customWidth="1"/>
    <col min="6" max="7" width="10.7109375" style="83" customWidth="1"/>
    <col min="8" max="8" width="6.7109375" style="83" customWidth="1"/>
    <col min="9" max="10" width="10.7109375" style="83" customWidth="1"/>
    <col min="11" max="11" width="5.57421875" style="0" customWidth="1"/>
  </cols>
  <sheetData>
    <row r="1" spans="2:10" s="86" customFormat="1" ht="33.75" customHeight="1">
      <c r="B1" s="84" t="s">
        <v>56</v>
      </c>
      <c r="C1" s="85"/>
      <c r="D1" s="85"/>
      <c r="F1" s="85"/>
      <c r="G1" s="85"/>
      <c r="H1" s="85"/>
      <c r="I1" s="85"/>
      <c r="J1" s="85"/>
    </row>
    <row r="2" spans="2:10" s="91" customFormat="1" ht="18">
      <c r="B2" s="87" t="s">
        <v>57</v>
      </c>
      <c r="C2" s="88"/>
      <c r="D2" s="89"/>
      <c r="E2" s="90"/>
      <c r="F2" s="89"/>
      <c r="G2" s="88"/>
      <c r="H2" s="88"/>
      <c r="I2" s="88"/>
      <c r="J2" s="88"/>
    </row>
    <row r="4" spans="2:10" ht="15.75">
      <c r="B4" s="92" t="s">
        <v>50</v>
      </c>
      <c r="C4" s="93" t="s">
        <v>58</v>
      </c>
      <c r="D4" s="93" t="s">
        <v>59</v>
      </c>
      <c r="E4" s="94" t="s">
        <v>50</v>
      </c>
      <c r="F4" s="93" t="s">
        <v>58</v>
      </c>
      <c r="G4" s="94" t="s">
        <v>59</v>
      </c>
      <c r="H4" s="94" t="s">
        <v>50</v>
      </c>
      <c r="I4" s="93" t="s">
        <v>58</v>
      </c>
      <c r="J4" s="94" t="s">
        <v>59</v>
      </c>
    </row>
    <row r="5" spans="2:10" ht="12.75">
      <c r="B5" s="98"/>
      <c r="E5" s="108"/>
      <c r="F5" s="109"/>
      <c r="G5" s="107"/>
      <c r="H5" s="107"/>
      <c r="J5" s="107"/>
    </row>
    <row r="6" spans="2:10" ht="12.75" customHeight="1">
      <c r="B6" s="95">
        <v>0</v>
      </c>
      <c r="C6" s="83">
        <v>79.01</v>
      </c>
      <c r="D6" s="101">
        <v>87.03</v>
      </c>
      <c r="E6" s="95">
        <v>50</v>
      </c>
      <c r="F6" s="102">
        <v>31.86</v>
      </c>
      <c r="G6" s="107">
        <v>38.38</v>
      </c>
      <c r="H6" s="107">
        <v>100</v>
      </c>
      <c r="I6" s="101">
        <v>1.85</v>
      </c>
      <c r="J6" s="96">
        <v>2.09</v>
      </c>
    </row>
    <row r="7" spans="2:10" ht="12.75" customHeight="1">
      <c r="B7" s="95">
        <v>1</v>
      </c>
      <c r="C7" s="83">
        <v>78.17</v>
      </c>
      <c r="D7" s="101">
        <v>86.19</v>
      </c>
      <c r="E7" s="95">
        <v>51</v>
      </c>
      <c r="F7" s="102">
        <v>30.94</v>
      </c>
      <c r="G7" s="96">
        <v>37.43</v>
      </c>
      <c r="H7" s="107">
        <v>101</v>
      </c>
      <c r="I7" s="101">
        <v>1.67</v>
      </c>
      <c r="J7" s="96">
        <v>1.93</v>
      </c>
    </row>
    <row r="8" spans="2:10" ht="12.75" customHeight="1">
      <c r="B8" s="95">
        <v>2</v>
      </c>
      <c r="C8" s="83">
        <v>77.19</v>
      </c>
      <c r="D8" s="101">
        <v>85.21</v>
      </c>
      <c r="E8" s="95">
        <v>52</v>
      </c>
      <c r="F8" s="102">
        <v>30.02</v>
      </c>
      <c r="G8" s="96">
        <v>36.48</v>
      </c>
      <c r="H8" s="107">
        <v>102</v>
      </c>
      <c r="I8" s="101">
        <v>1.5</v>
      </c>
      <c r="J8" s="96">
        <v>1.79</v>
      </c>
    </row>
    <row r="9" spans="2:10" ht="12.75" customHeight="1">
      <c r="B9" s="95">
        <v>3</v>
      </c>
      <c r="C9" s="101">
        <v>76.2</v>
      </c>
      <c r="D9" s="101">
        <v>84.23</v>
      </c>
      <c r="E9" s="95">
        <v>53</v>
      </c>
      <c r="F9" s="102">
        <v>29.1</v>
      </c>
      <c r="G9" s="96">
        <v>35.54</v>
      </c>
      <c r="H9" s="107">
        <v>103</v>
      </c>
      <c r="I9" s="101">
        <v>1.34</v>
      </c>
      <c r="J9" s="96">
        <v>1.65</v>
      </c>
    </row>
    <row r="10" spans="2:10" ht="12.75" customHeight="1">
      <c r="B10" s="95">
        <v>4</v>
      </c>
      <c r="C10" s="97">
        <v>75.21</v>
      </c>
      <c r="D10" s="102">
        <v>83.24</v>
      </c>
      <c r="E10" s="95">
        <v>54</v>
      </c>
      <c r="F10" s="102">
        <v>28.19</v>
      </c>
      <c r="G10" s="96">
        <v>34.6</v>
      </c>
      <c r="H10" s="110">
        <v>104</v>
      </c>
      <c r="I10" s="105">
        <v>1.19</v>
      </c>
      <c r="J10" s="106">
        <v>1.52</v>
      </c>
    </row>
    <row r="11" spans="2:10" ht="12.75" customHeight="1">
      <c r="B11" s="98">
        <v>5</v>
      </c>
      <c r="C11" s="99">
        <v>74.22</v>
      </c>
      <c r="D11" s="99">
        <v>82.25</v>
      </c>
      <c r="E11" s="98">
        <v>55</v>
      </c>
      <c r="F11" s="99">
        <v>27.28</v>
      </c>
      <c r="G11" s="100">
        <v>33.66</v>
      </c>
      <c r="H11" s="107">
        <v>105</v>
      </c>
      <c r="I11" s="101">
        <v>1.05</v>
      </c>
      <c r="J11" s="96">
        <v>1.4</v>
      </c>
    </row>
    <row r="12" spans="2:10" ht="12.75" customHeight="1">
      <c r="B12" s="95">
        <v>6</v>
      </c>
      <c r="C12" s="101">
        <v>73.22</v>
      </c>
      <c r="D12" s="101">
        <v>81.25</v>
      </c>
      <c r="E12" s="95">
        <v>56</v>
      </c>
      <c r="F12" s="102">
        <v>26.39</v>
      </c>
      <c r="G12" s="96">
        <v>32.72</v>
      </c>
      <c r="H12" s="107">
        <v>106</v>
      </c>
      <c r="I12" s="101">
        <v>0.93</v>
      </c>
      <c r="J12" s="96">
        <v>1.27</v>
      </c>
    </row>
    <row r="13" spans="2:10" ht="12.75" customHeight="1">
      <c r="B13" s="95">
        <v>7</v>
      </c>
      <c r="C13" s="101">
        <v>72.22</v>
      </c>
      <c r="D13" s="101">
        <v>80.25</v>
      </c>
      <c r="E13" s="95">
        <v>57</v>
      </c>
      <c r="F13" s="102">
        <v>25.52</v>
      </c>
      <c r="G13" s="96">
        <v>31.79</v>
      </c>
      <c r="H13" s="107">
        <v>107</v>
      </c>
      <c r="I13" s="101">
        <v>0.79</v>
      </c>
      <c r="J13" s="96">
        <v>1.12</v>
      </c>
    </row>
    <row r="14" spans="2:10" ht="12.75" customHeight="1">
      <c r="B14" s="95">
        <v>8</v>
      </c>
      <c r="C14" s="101">
        <v>71.23</v>
      </c>
      <c r="D14" s="101">
        <v>79.25</v>
      </c>
      <c r="E14" s="95">
        <v>58</v>
      </c>
      <c r="F14" s="102">
        <v>24.65</v>
      </c>
      <c r="G14" s="96">
        <v>30.86</v>
      </c>
      <c r="H14" s="107">
        <v>108</v>
      </c>
      <c r="I14" s="101">
        <v>0.5</v>
      </c>
      <c r="J14" s="96">
        <v>0.9</v>
      </c>
    </row>
    <row r="15" spans="2:10" ht="12.75" customHeight="1">
      <c r="B15" s="95">
        <v>9</v>
      </c>
      <c r="C15" s="102">
        <v>70.23</v>
      </c>
      <c r="D15" s="102">
        <v>78.26</v>
      </c>
      <c r="E15" s="95">
        <v>59</v>
      </c>
      <c r="F15" s="102">
        <v>23.79</v>
      </c>
      <c r="G15" s="96">
        <v>29.93</v>
      </c>
      <c r="H15" s="110">
        <v>109</v>
      </c>
      <c r="I15" s="105"/>
      <c r="J15" s="106">
        <v>0.5</v>
      </c>
    </row>
    <row r="16" spans="2:7" ht="12.75" customHeight="1">
      <c r="B16" s="98">
        <v>10</v>
      </c>
      <c r="C16" s="103">
        <v>69.23</v>
      </c>
      <c r="D16" s="99">
        <v>77.26</v>
      </c>
      <c r="E16" s="98">
        <v>60</v>
      </c>
      <c r="F16" s="99">
        <v>22.94</v>
      </c>
      <c r="G16" s="100">
        <v>29.01</v>
      </c>
    </row>
    <row r="17" spans="2:7" ht="12.75" customHeight="1">
      <c r="B17" s="95">
        <v>11</v>
      </c>
      <c r="C17" s="83">
        <v>68.24</v>
      </c>
      <c r="D17" s="101">
        <v>76.26</v>
      </c>
      <c r="E17" s="95">
        <v>61</v>
      </c>
      <c r="F17" s="102">
        <v>22.1</v>
      </c>
      <c r="G17" s="96">
        <v>28.09</v>
      </c>
    </row>
    <row r="18" spans="2:7" ht="12.75" customHeight="1">
      <c r="B18" s="95">
        <v>12</v>
      </c>
      <c r="C18" s="83">
        <v>67.25</v>
      </c>
      <c r="D18" s="101">
        <v>75.27</v>
      </c>
      <c r="E18" s="95">
        <v>62</v>
      </c>
      <c r="F18" s="102">
        <v>21.26</v>
      </c>
      <c r="G18" s="96">
        <v>27.18</v>
      </c>
    </row>
    <row r="19" spans="2:7" ht="12.75" customHeight="1">
      <c r="B19" s="95">
        <v>13</v>
      </c>
      <c r="C19" s="83">
        <v>66.25</v>
      </c>
      <c r="D19" s="101">
        <v>74.27</v>
      </c>
      <c r="E19" s="95">
        <v>63</v>
      </c>
      <c r="F19" s="102">
        <v>20.44</v>
      </c>
      <c r="G19" s="96">
        <v>26.27</v>
      </c>
    </row>
    <row r="20" spans="2:7" ht="12.75" customHeight="1">
      <c r="B20" s="95">
        <v>14</v>
      </c>
      <c r="C20" s="97">
        <v>65.26</v>
      </c>
      <c r="D20" s="102">
        <v>73.28</v>
      </c>
      <c r="E20" s="95">
        <v>64</v>
      </c>
      <c r="F20" s="102">
        <v>19.62</v>
      </c>
      <c r="G20" s="96">
        <v>25.36</v>
      </c>
    </row>
    <row r="21" spans="2:7" ht="12.75" customHeight="1">
      <c r="B21" s="98">
        <v>15</v>
      </c>
      <c r="C21" s="99">
        <v>64.27</v>
      </c>
      <c r="D21" s="99">
        <v>72.28</v>
      </c>
      <c r="E21" s="98">
        <v>65</v>
      </c>
      <c r="F21" s="99">
        <v>18.82</v>
      </c>
      <c r="G21" s="100">
        <v>24.46</v>
      </c>
    </row>
    <row r="22" spans="2:7" ht="12.75" customHeight="1">
      <c r="B22" s="95">
        <v>16</v>
      </c>
      <c r="C22" s="101">
        <v>63.27</v>
      </c>
      <c r="D22" s="101">
        <v>71.29</v>
      </c>
      <c r="E22" s="95">
        <v>66</v>
      </c>
      <c r="F22" s="102">
        <v>18.04</v>
      </c>
      <c r="G22" s="96">
        <v>23.56</v>
      </c>
    </row>
    <row r="23" spans="2:7" ht="12.75" customHeight="1">
      <c r="B23" s="95">
        <v>17</v>
      </c>
      <c r="C23" s="101">
        <v>62.29</v>
      </c>
      <c r="D23" s="101">
        <v>70.3</v>
      </c>
      <c r="E23" s="95">
        <v>67</v>
      </c>
      <c r="F23" s="102">
        <v>17.26</v>
      </c>
      <c r="G23" s="96">
        <v>22.67</v>
      </c>
    </row>
    <row r="24" spans="2:7" ht="12.75" customHeight="1">
      <c r="B24" s="95">
        <v>18</v>
      </c>
      <c r="C24" s="101">
        <v>61.31</v>
      </c>
      <c r="D24" s="101">
        <v>69.31</v>
      </c>
      <c r="E24" s="95">
        <v>68</v>
      </c>
      <c r="F24" s="102">
        <v>16.5</v>
      </c>
      <c r="G24" s="96">
        <v>21.79</v>
      </c>
    </row>
    <row r="25" spans="2:7" ht="12.75" customHeight="1">
      <c r="B25" s="95">
        <v>19</v>
      </c>
      <c r="C25" s="102">
        <v>60.35</v>
      </c>
      <c r="D25" s="102">
        <v>68.33</v>
      </c>
      <c r="E25" s="95">
        <v>69</v>
      </c>
      <c r="F25" s="102">
        <v>15.76</v>
      </c>
      <c r="G25" s="96">
        <v>20.91</v>
      </c>
    </row>
    <row r="26" spans="2:7" ht="12.75" customHeight="1">
      <c r="B26" s="98">
        <v>20</v>
      </c>
      <c r="C26" s="99">
        <v>59.41</v>
      </c>
      <c r="D26" s="99">
        <v>67.36</v>
      </c>
      <c r="E26" s="98">
        <v>70</v>
      </c>
      <c r="F26" s="99">
        <v>15.02</v>
      </c>
      <c r="G26" s="100">
        <v>20.04</v>
      </c>
    </row>
    <row r="27" spans="2:7" ht="12.75" customHeight="1">
      <c r="B27" s="95">
        <v>21</v>
      </c>
      <c r="C27" s="101">
        <v>58.48</v>
      </c>
      <c r="D27" s="101">
        <v>66.38</v>
      </c>
      <c r="E27" s="95">
        <v>71</v>
      </c>
      <c r="F27" s="102">
        <v>14.3</v>
      </c>
      <c r="G27" s="96">
        <v>19.17</v>
      </c>
    </row>
    <row r="28" spans="2:7" ht="12.75" customHeight="1">
      <c r="B28" s="95">
        <v>22</v>
      </c>
      <c r="C28" s="101">
        <v>57.55</v>
      </c>
      <c r="D28" s="101">
        <v>65.41</v>
      </c>
      <c r="E28" s="95">
        <v>72</v>
      </c>
      <c r="F28" s="102">
        <v>13.58</v>
      </c>
      <c r="G28" s="96">
        <v>18.3</v>
      </c>
    </row>
    <row r="29" spans="2:7" ht="12.75" customHeight="1">
      <c r="B29" s="95">
        <v>23</v>
      </c>
      <c r="C29" s="101">
        <v>56.62</v>
      </c>
      <c r="D29" s="101">
        <v>64.45</v>
      </c>
      <c r="E29" s="95">
        <v>73</v>
      </c>
      <c r="F29" s="102">
        <v>12.87</v>
      </c>
      <c r="G29" s="96">
        <v>17.44</v>
      </c>
    </row>
    <row r="30" spans="2:7" ht="12.75" customHeight="1">
      <c r="B30" s="95">
        <v>24</v>
      </c>
      <c r="C30" s="102">
        <v>55.7</v>
      </c>
      <c r="D30" s="102">
        <v>63.48</v>
      </c>
      <c r="E30" s="95">
        <v>74</v>
      </c>
      <c r="F30" s="102">
        <v>12.19</v>
      </c>
      <c r="G30" s="96">
        <v>16.59</v>
      </c>
    </row>
    <row r="31" spans="2:7" ht="12.75" customHeight="1">
      <c r="B31" s="98">
        <v>25</v>
      </c>
      <c r="C31" s="99">
        <v>54.8</v>
      </c>
      <c r="D31" s="99">
        <v>62.52</v>
      </c>
      <c r="E31" s="98">
        <v>75</v>
      </c>
      <c r="F31" s="99">
        <v>11.52</v>
      </c>
      <c r="G31" s="100">
        <v>15.76</v>
      </c>
    </row>
    <row r="32" spans="2:7" ht="12.75" customHeight="1">
      <c r="B32" s="95">
        <v>26</v>
      </c>
      <c r="C32" s="101">
        <v>53.91</v>
      </c>
      <c r="D32" s="101">
        <v>61.56</v>
      </c>
      <c r="E32" s="95">
        <v>76</v>
      </c>
      <c r="F32" s="102">
        <v>10.87</v>
      </c>
      <c r="G32" s="96">
        <v>14.92</v>
      </c>
    </row>
    <row r="33" spans="2:7" ht="12.75" customHeight="1">
      <c r="B33" s="95">
        <v>27</v>
      </c>
      <c r="C33" s="101">
        <v>53.03</v>
      </c>
      <c r="D33" s="101">
        <v>60.6</v>
      </c>
      <c r="E33" s="95">
        <v>77</v>
      </c>
      <c r="F33" s="102">
        <v>10.24</v>
      </c>
      <c r="G33" s="96">
        <v>14.1</v>
      </c>
    </row>
    <row r="34" spans="2:7" ht="12.75" customHeight="1">
      <c r="B34" s="95">
        <v>28</v>
      </c>
      <c r="C34" s="101">
        <v>52.15</v>
      </c>
      <c r="D34" s="101">
        <v>59.63</v>
      </c>
      <c r="E34" s="95">
        <v>78</v>
      </c>
      <c r="F34" s="102">
        <v>9.62</v>
      </c>
      <c r="G34" s="96">
        <v>13.29</v>
      </c>
    </row>
    <row r="35" spans="2:7" ht="12.75" customHeight="1">
      <c r="B35" s="95">
        <v>29</v>
      </c>
      <c r="C35" s="102">
        <v>51.27</v>
      </c>
      <c r="D35" s="102">
        <v>58.67</v>
      </c>
      <c r="E35" s="95">
        <v>79</v>
      </c>
      <c r="F35" s="102">
        <v>9.02</v>
      </c>
      <c r="G35" s="96">
        <v>12.49</v>
      </c>
    </row>
    <row r="36" spans="2:7" ht="12.75" customHeight="1">
      <c r="B36" s="98">
        <v>30</v>
      </c>
      <c r="C36" s="99">
        <v>50.38</v>
      </c>
      <c r="D36" s="99">
        <v>57.7</v>
      </c>
      <c r="E36" s="98">
        <v>80</v>
      </c>
      <c r="F36" s="99">
        <v>8.44</v>
      </c>
      <c r="G36" s="100">
        <v>11.72</v>
      </c>
    </row>
    <row r="37" spans="2:7" ht="12.75" customHeight="1">
      <c r="B37" s="95">
        <v>31</v>
      </c>
      <c r="C37" s="101">
        <v>49.5</v>
      </c>
      <c r="D37" s="101">
        <v>56.73</v>
      </c>
      <c r="E37" s="95">
        <v>81</v>
      </c>
      <c r="F37" s="102">
        <v>7.88</v>
      </c>
      <c r="G37" s="96">
        <v>10.96</v>
      </c>
    </row>
    <row r="38" spans="2:7" ht="12.75" customHeight="1">
      <c r="B38" s="95">
        <v>32</v>
      </c>
      <c r="C38" s="101">
        <v>48.62</v>
      </c>
      <c r="D38" s="101">
        <v>55.76</v>
      </c>
      <c r="E38" s="95">
        <v>82</v>
      </c>
      <c r="F38" s="102">
        <v>7.34</v>
      </c>
      <c r="G38" s="96">
        <v>10.24</v>
      </c>
    </row>
    <row r="39" spans="2:7" ht="12.75" customHeight="1">
      <c r="B39" s="95">
        <v>33</v>
      </c>
      <c r="C39" s="101">
        <v>47.72</v>
      </c>
      <c r="D39" s="101">
        <v>54.79</v>
      </c>
      <c r="E39" s="95">
        <v>83</v>
      </c>
      <c r="F39" s="102">
        <v>6.82</v>
      </c>
      <c r="G39" s="96">
        <v>9.53</v>
      </c>
    </row>
    <row r="40" spans="2:7" ht="12.75" customHeight="1">
      <c r="B40" s="95">
        <v>34</v>
      </c>
      <c r="C40" s="102">
        <v>46.82</v>
      </c>
      <c r="D40" s="102">
        <v>53.82</v>
      </c>
      <c r="E40" s="95">
        <v>84</v>
      </c>
      <c r="F40" s="102">
        <v>6.32</v>
      </c>
      <c r="G40" s="96">
        <v>8.86</v>
      </c>
    </row>
    <row r="41" spans="2:7" ht="12.75" customHeight="1">
      <c r="B41" s="98">
        <v>35</v>
      </c>
      <c r="C41" s="99">
        <v>45.92</v>
      </c>
      <c r="D41" s="99">
        <v>52.85</v>
      </c>
      <c r="E41" s="98">
        <v>85</v>
      </c>
      <c r="F41" s="99">
        <v>5.84</v>
      </c>
      <c r="G41" s="100">
        <v>8.21</v>
      </c>
    </row>
    <row r="42" spans="2:7" ht="12.75" customHeight="1">
      <c r="B42" s="95">
        <v>36</v>
      </c>
      <c r="C42" s="101">
        <v>45</v>
      </c>
      <c r="D42" s="101">
        <v>51.88</v>
      </c>
      <c r="E42" s="95">
        <v>86</v>
      </c>
      <c r="F42" s="102">
        <v>5.42</v>
      </c>
      <c r="G42" s="96">
        <v>7.59</v>
      </c>
    </row>
    <row r="43" spans="2:7" ht="12.75" customHeight="1">
      <c r="B43" s="95">
        <v>37</v>
      </c>
      <c r="C43" s="101">
        <v>44.07</v>
      </c>
      <c r="D43" s="101">
        <v>50.91</v>
      </c>
      <c r="E43" s="95">
        <v>87</v>
      </c>
      <c r="F43" s="102">
        <v>5.05</v>
      </c>
      <c r="G43" s="96">
        <v>7</v>
      </c>
    </row>
    <row r="44" spans="2:7" ht="12.75" customHeight="1">
      <c r="B44" s="95">
        <v>38</v>
      </c>
      <c r="C44" s="101">
        <v>43.13</v>
      </c>
      <c r="D44" s="101">
        <v>49.94</v>
      </c>
      <c r="E44" s="95">
        <v>88</v>
      </c>
      <c r="F44" s="102">
        <v>4.72</v>
      </c>
      <c r="G44" s="96">
        <v>6.45</v>
      </c>
    </row>
    <row r="45" spans="2:7" ht="12.75" customHeight="1">
      <c r="B45" s="95">
        <v>39</v>
      </c>
      <c r="C45" s="102">
        <v>42.19</v>
      </c>
      <c r="D45" s="102">
        <v>48.96</v>
      </c>
      <c r="E45" s="95">
        <v>89</v>
      </c>
      <c r="F45" s="102">
        <v>4.44</v>
      </c>
      <c r="G45" s="96">
        <v>5.93</v>
      </c>
    </row>
    <row r="46" spans="2:7" ht="12.75" customHeight="1">
      <c r="B46" s="98">
        <v>40</v>
      </c>
      <c r="C46" s="99">
        <v>41.25</v>
      </c>
      <c r="D46" s="99">
        <v>47.99</v>
      </c>
      <c r="E46" s="98">
        <v>90</v>
      </c>
      <c r="F46" s="99">
        <v>4.21</v>
      </c>
      <c r="G46" s="100">
        <v>5.46</v>
      </c>
    </row>
    <row r="47" spans="2:7" ht="12.75" customHeight="1">
      <c r="B47" s="95">
        <v>41</v>
      </c>
      <c r="C47" s="101">
        <v>40.31</v>
      </c>
      <c r="D47" s="101">
        <v>47.02</v>
      </c>
      <c r="E47" s="95">
        <v>91</v>
      </c>
      <c r="F47" s="102">
        <v>3.96</v>
      </c>
      <c r="G47" s="96">
        <v>4.99</v>
      </c>
    </row>
    <row r="48" spans="2:7" ht="12.75" customHeight="1">
      <c r="B48" s="95">
        <v>42</v>
      </c>
      <c r="C48" s="101">
        <v>39.37</v>
      </c>
      <c r="D48" s="101">
        <v>46.06</v>
      </c>
      <c r="E48" s="95">
        <v>92</v>
      </c>
      <c r="F48" s="102">
        <v>3.67</v>
      </c>
      <c r="G48" s="96">
        <v>4.52</v>
      </c>
    </row>
    <row r="49" spans="2:7" ht="12.75" customHeight="1">
      <c r="B49" s="95">
        <v>43</v>
      </c>
      <c r="C49" s="101">
        <v>38.43</v>
      </c>
      <c r="D49" s="101">
        <v>45.09</v>
      </c>
      <c r="E49" s="95">
        <v>93</v>
      </c>
      <c r="F49" s="102">
        <v>3.4</v>
      </c>
      <c r="G49" s="96">
        <v>4.08</v>
      </c>
    </row>
    <row r="50" spans="2:7" ht="12.75" customHeight="1">
      <c r="B50" s="95">
        <v>44</v>
      </c>
      <c r="C50" s="102">
        <v>37.49</v>
      </c>
      <c r="D50" s="102">
        <v>44.12</v>
      </c>
      <c r="E50" s="95">
        <v>94</v>
      </c>
      <c r="F50" s="102">
        <v>3.14</v>
      </c>
      <c r="G50" s="96">
        <v>3.66</v>
      </c>
    </row>
    <row r="51" spans="2:7" ht="12.75" customHeight="1">
      <c r="B51" s="98">
        <v>45</v>
      </c>
      <c r="C51" s="99">
        <v>36.55</v>
      </c>
      <c r="D51" s="99">
        <v>43.16</v>
      </c>
      <c r="E51" s="98">
        <v>95</v>
      </c>
      <c r="F51" s="99">
        <v>2.87</v>
      </c>
      <c r="G51" s="100">
        <v>3.26</v>
      </c>
    </row>
    <row r="52" spans="2:7" ht="12.75" customHeight="1">
      <c r="B52" s="95">
        <v>46</v>
      </c>
      <c r="C52" s="101">
        <v>35.61</v>
      </c>
      <c r="D52" s="101">
        <v>42.2</v>
      </c>
      <c r="E52" s="95">
        <v>96</v>
      </c>
      <c r="F52" s="102">
        <v>2.62</v>
      </c>
      <c r="G52" s="96">
        <v>2.93</v>
      </c>
    </row>
    <row r="53" spans="2:7" ht="12.75" customHeight="1">
      <c r="B53" s="95">
        <v>47</v>
      </c>
      <c r="C53" s="101">
        <v>34.67</v>
      </c>
      <c r="D53" s="101">
        <v>41.24</v>
      </c>
      <c r="E53" s="95">
        <v>97</v>
      </c>
      <c r="F53" s="102">
        <v>2.42</v>
      </c>
      <c r="G53" s="96">
        <v>2.68</v>
      </c>
    </row>
    <row r="54" spans="2:7" ht="12.75" customHeight="1">
      <c r="B54" s="95">
        <v>48</v>
      </c>
      <c r="C54" s="101">
        <v>33.73</v>
      </c>
      <c r="D54" s="101">
        <v>40.29</v>
      </c>
      <c r="E54" s="95">
        <v>98</v>
      </c>
      <c r="F54" s="102">
        <v>2.22</v>
      </c>
      <c r="G54" s="96">
        <v>2.46</v>
      </c>
    </row>
    <row r="55" spans="2:7" ht="12.75">
      <c r="B55" s="104">
        <v>49</v>
      </c>
      <c r="C55" s="105">
        <v>32.8</v>
      </c>
      <c r="D55" s="105">
        <v>39.33</v>
      </c>
      <c r="E55" s="104">
        <v>99</v>
      </c>
      <c r="F55" s="105">
        <v>2.03</v>
      </c>
      <c r="G55" s="106">
        <v>2.27</v>
      </c>
    </row>
  </sheetData>
  <sheetProtection selectLockedCells="1"/>
  <printOptions/>
  <pageMargins left="0.1968503937007874" right="0.1968503937007874" top="0.5905511811023623" bottom="0.5905511811023623" header="0.5118110236220472" footer="0.5118110236220472"/>
  <pageSetup horizontalDpi="600" verticalDpi="600" orientation="portrait" paperSize="9" r:id="rId1"/>
  <headerFooter alignWithMargins="0">
    <oddFooter>&amp;C&amp;8Seite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 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FD4011</dc:creator>
  <cp:keywords/>
  <dc:description/>
  <cp:lastModifiedBy>Zwyssig Walter</cp:lastModifiedBy>
  <cp:lastPrinted>2017-10-04T07:43:59Z</cp:lastPrinted>
  <dcterms:created xsi:type="dcterms:W3CDTF">2001-07-13T09:28:09Z</dcterms:created>
  <dcterms:modified xsi:type="dcterms:W3CDTF">2024-01-05T06:26:43Z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