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ifsHome\Home$\zberg.beat\Desktop\"/>
    </mc:Choice>
  </mc:AlternateContent>
  <bookViews>
    <workbookView xWindow="240" yWindow="75" windowWidth="21435" windowHeight="12855"/>
  </bookViews>
  <sheets>
    <sheet name="ASSV" sheetId="1" r:id="rId1"/>
    <sheet name="Tabelle1" sheetId="4" state="hidden" r:id="rId2"/>
  </sheets>
  <definedNames>
    <definedName name="_xlnm.Print_Area" localSheetId="0">ASSV!$A$1:$D$43</definedName>
  </definedNames>
  <calcPr calcId="162913"/>
</workbook>
</file>

<file path=xl/calcChain.xml><?xml version="1.0" encoding="utf-8"?>
<calcChain xmlns="http://schemas.openxmlformats.org/spreadsheetml/2006/main">
  <c r="D3" i="4" l="1"/>
  <c r="D4" i="4"/>
  <c r="D5" i="4"/>
  <c r="D6" i="4"/>
  <c r="D7" i="4"/>
  <c r="D8" i="4"/>
  <c r="D9" i="4"/>
  <c r="B8" i="4" l="1"/>
  <c r="C8" i="4" s="1"/>
  <c r="C5" i="1"/>
  <c r="B9" i="4" s="1"/>
  <c r="E5" i="1"/>
  <c r="B7" i="4" l="1"/>
  <c r="C7" i="4" s="1"/>
  <c r="B6" i="4"/>
  <c r="C6" i="4" s="1"/>
  <c r="B2" i="4"/>
  <c r="B1" i="4"/>
  <c r="C1" i="4" s="1"/>
  <c r="B5" i="4"/>
  <c r="C5" i="4" s="1"/>
  <c r="B4" i="4"/>
  <c r="C4" i="4" s="1"/>
  <c r="C9" i="4"/>
  <c r="B3" i="4"/>
  <c r="C3" i="4" s="1"/>
  <c r="C2" i="4" l="1"/>
  <c r="D5" i="1" s="1"/>
  <c r="D2" i="4"/>
  <c r="D1" i="4"/>
</calcChain>
</file>

<file path=xl/sharedStrings.xml><?xml version="1.0" encoding="utf-8"?>
<sst xmlns="http://schemas.openxmlformats.org/spreadsheetml/2006/main" count="17" uniqueCount="16">
  <si>
    <t>AMT FÜR STRASSEN-
UND SCHIFFSVERKEHR</t>
  </si>
  <si>
    <t>Berechnung Strassenverkehrssteuern</t>
  </si>
  <si>
    <t>Personenwagen (01)</t>
  </si>
  <si>
    <t>Lieferwagen (30)</t>
  </si>
  <si>
    <t>Kleinbus (21)</t>
  </si>
  <si>
    <t>Motorrad (60)</t>
  </si>
  <si>
    <t>Lastwagen (35), ohne Schwerverkehrsabgabe</t>
  </si>
  <si>
    <t>Kleinmotorrad (61)</t>
  </si>
  <si>
    <t>Motorschlitten (68)</t>
  </si>
  <si>
    <t xml:space="preserve">  </t>
  </si>
  <si>
    <t>Gesellschaftswagen (20), ohne Schwerverkehrsabgabe</t>
  </si>
  <si>
    <t>Sachentransportanhänger (90)</t>
  </si>
  <si>
    <t>Fahrzeugart wählen 
(Fahrzeugausweis Feld Ziffer 19):</t>
  </si>
  <si>
    <t>Gesamtgewicht in [kg]
(Fahrzeugausweis Feld Ziffer 33):</t>
  </si>
  <si>
    <t>jährliche Verkehrssteuer:</t>
  </si>
  <si>
    <t>Die Steuer wird um einen Drittel ermässigt für batterieangetriebene Fahrzeuge (Elektro, Wasserstoff) und solche, die diesen gleichzustellen sind. (Die Mindeststeuer für Kleinmotorräder  Fr. 40.—, für alle anderen Fahrzeuge  Fr. 50.—, bleibt bestehen).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</si>
</sst>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Fr.&quot;\ * #,##0.00_ ;_ &quot;Fr.&quot;\ * \-#,##0.00_ ;_ &quot;Fr.&quot;\ * &quot;-&quot;??_ ;_ @_ "/>
  </numFmts>
  <fonts count="10" x14ac:knownFonts="1">
    <font>
      <sz val="10"/>
      <name val="Arial"/>
    </font>
    <font>
      <sz val="12"/>
      <name val="Arial"/>
      <family val="2"/>
    </font>
    <font>
      <sz val="10"/>
      <name val="Arial"/>
      <family val="2"/>
    </font>
    <font>
      <sz val="14"/>
      <name val="Arial"/>
      <family val="2"/>
    </font>
    <font>
      <sz val="11"/>
      <name val="Arial"/>
      <family val="2"/>
    </font>
    <font>
      <sz val="8"/>
      <name val="Arial"/>
      <family val="2"/>
    </font>
    <font>
      <b/>
      <sz val="8"/>
      <name val="Arial"/>
      <family val="2"/>
    </font>
    <font>
      <sz val="9"/>
      <name val="Calibri"/>
      <family val="2"/>
      <scheme val="minor"/>
    </font>
    <font>
      <b/>
      <sz val="16"/>
      <name val="Calibri"/>
      <family val="2"/>
    </font>
    <font>
      <sz val="12"/>
      <name val="Calibri"/>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double">
        <color auto="1"/>
      </bottom>
      <diagonal/>
    </border>
  </borders>
  <cellStyleXfs count="1">
    <xf numFmtId="0" fontId="0" fillId="0" borderId="0"/>
  </cellStyleXfs>
  <cellXfs count="34">
    <xf numFmtId="0" fontId="0" fillId="0" borderId="0" xfId="0"/>
    <xf numFmtId="0" fontId="4" fillId="0" borderId="0" xfId="0" applyFont="1"/>
    <xf numFmtId="0" fontId="2" fillId="0" borderId="0" xfId="0" applyFont="1"/>
    <xf numFmtId="0" fontId="0" fillId="3" borderId="0" xfId="0" applyFill="1" applyProtection="1">
      <protection hidden="1"/>
    </xf>
    <xf numFmtId="0" fontId="0" fillId="3" borderId="0" xfId="0" applyFill="1" applyAlignment="1" applyProtection="1">
      <alignment vertical="center"/>
      <protection hidden="1"/>
    </xf>
    <xf numFmtId="0" fontId="5" fillId="3" borderId="0" xfId="0" applyFont="1" applyFill="1" applyProtection="1">
      <protection hidden="1"/>
    </xf>
    <xf numFmtId="0" fontId="5" fillId="3" borderId="0" xfId="0" applyFont="1" applyFill="1" applyAlignment="1" applyProtection="1">
      <alignment vertical="center"/>
      <protection hidden="1"/>
    </xf>
    <xf numFmtId="0" fontId="5" fillId="4" borderId="1" xfId="0" applyFont="1" applyFill="1" applyBorder="1" applyAlignment="1" applyProtection="1">
      <alignment horizontal="left" vertical="center" indent="1"/>
      <protection locked="0"/>
    </xf>
    <xf numFmtId="3" fontId="5" fillId="4" borderId="1" xfId="0" applyNumberFormat="1" applyFont="1" applyFill="1" applyBorder="1" applyAlignment="1" applyProtection="1">
      <alignment horizontal="right" vertical="center" wrapText="1" indent="2"/>
      <protection locked="0"/>
    </xf>
    <xf numFmtId="44" fontId="6" fillId="5" borderId="3" xfId="0" applyNumberFormat="1" applyFont="1" applyFill="1" applyBorder="1" applyAlignment="1" applyProtection="1">
      <alignment horizontal="right" vertical="center"/>
      <protection hidden="1"/>
    </xf>
    <xf numFmtId="0" fontId="0" fillId="2" borderId="0" xfId="0" applyFill="1" applyProtection="1">
      <protection hidden="1"/>
    </xf>
    <xf numFmtId="0" fontId="0" fillId="2" borderId="0" xfId="0" applyFill="1" applyAlignment="1" applyProtection="1">
      <alignment vertical="center"/>
      <protection hidden="1"/>
    </xf>
    <xf numFmtId="0" fontId="5" fillId="2" borderId="0" xfId="0" applyFont="1" applyFill="1" applyProtection="1">
      <protection hidden="1"/>
    </xf>
    <xf numFmtId="0" fontId="5" fillId="2" borderId="0" xfId="0" applyFont="1" applyFill="1" applyAlignment="1" applyProtection="1">
      <alignment vertical="center"/>
      <protection hidden="1"/>
    </xf>
    <xf numFmtId="0" fontId="0" fillId="2" borderId="0" xfId="0" applyFill="1" applyBorder="1" applyProtection="1"/>
    <xf numFmtId="0" fontId="1" fillId="2" borderId="0" xfId="0" applyFont="1" applyFill="1" applyBorder="1" applyAlignment="1" applyProtection="1">
      <alignment horizontal="left" wrapText="1" indent="1"/>
    </xf>
    <xf numFmtId="0" fontId="8" fillId="2" borderId="0" xfId="0" applyFont="1" applyFill="1" applyBorder="1" applyAlignment="1" applyProtection="1">
      <alignment horizontal="left" vertical="top" indent="1"/>
    </xf>
    <xf numFmtId="0" fontId="9" fillId="2" borderId="0" xfId="0" applyFont="1" applyFill="1" applyBorder="1" applyAlignment="1" applyProtection="1">
      <alignment horizontal="left" vertical="center" wrapText="1" indent="1"/>
    </xf>
    <xf numFmtId="0" fontId="0" fillId="2" borderId="0" xfId="0" applyFill="1" applyBorder="1" applyAlignment="1" applyProtection="1">
      <alignment vertical="center"/>
    </xf>
    <xf numFmtId="0" fontId="7" fillId="2" borderId="0" xfId="0" applyFont="1" applyFill="1" applyBorder="1" applyAlignment="1" applyProtection="1">
      <alignment wrapText="1"/>
    </xf>
    <xf numFmtId="0" fontId="7" fillId="2" borderId="0" xfId="0" applyFont="1" applyFill="1" applyBorder="1" applyAlignment="1" applyProtection="1">
      <alignment horizontal="left" wrapText="1" indent="1"/>
    </xf>
    <xf numFmtId="0" fontId="7" fillId="2" borderId="0" xfId="0" applyFont="1" applyFill="1" applyBorder="1" applyAlignment="1" applyProtection="1">
      <alignment horizontal="left" wrapText="1" indent="1"/>
    </xf>
    <xf numFmtId="0" fontId="0" fillId="0" borderId="0" xfId="0" applyAlignment="1" applyProtection="1">
      <alignment horizontal="left" wrapText="1" indent="1"/>
    </xf>
    <xf numFmtId="0" fontId="0" fillId="3" borderId="0" xfId="0" applyFill="1" applyProtection="1">
      <protection locked="0"/>
    </xf>
    <xf numFmtId="0" fontId="0" fillId="2" borderId="0" xfId="0" applyFill="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 fillId="3" borderId="0" xfId="0" applyFont="1" applyFill="1" applyProtection="1">
      <protection locked="0"/>
    </xf>
    <xf numFmtId="0" fontId="5" fillId="2" borderId="0" xfId="0" applyFont="1" applyFill="1" applyProtection="1">
      <protection locked="0"/>
    </xf>
    <xf numFmtId="0" fontId="5" fillId="2" borderId="0"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0" fillId="2" borderId="2" xfId="0" applyFill="1" applyBorder="1" applyProtection="1"/>
    <xf numFmtId="0" fontId="3" fillId="2" borderId="2" xfId="0" applyFont="1" applyFill="1" applyBorder="1" applyAlignment="1" applyProtection="1">
      <alignment horizontal="left" wrapText="1" indent="6"/>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1504950</xdr:colOff>
          <xdr:row>0</xdr:row>
          <xdr:rowOff>762000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Dok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GD2064"/>
  <sheetViews>
    <sheetView showRowColHeaders="0" tabSelected="1" zoomScale="190" zoomScaleNormal="190" workbookViewId="0">
      <selection activeCell="B5" sqref="B5"/>
    </sheetView>
  </sheetViews>
  <sheetFormatPr baseColWidth="10" defaultRowHeight="12.75" x14ac:dyDescent="0.2"/>
  <cols>
    <col min="1" max="1" width="40.140625" style="3" customWidth="1"/>
    <col min="2" max="2" width="28.42578125" style="3" customWidth="1"/>
    <col min="3" max="3" width="26" style="3" hidden="1" customWidth="1"/>
    <col min="4" max="4" width="28.140625" style="3" customWidth="1"/>
    <col min="5" max="5" width="0" style="3" hidden="1" customWidth="1"/>
    <col min="6" max="16384" width="11.42578125" style="3"/>
  </cols>
  <sheetData>
    <row r="1" spans="1:186" ht="60.75" customHeight="1" x14ac:dyDescent="0.25">
      <c r="A1" s="32"/>
      <c r="B1" s="33" t="s">
        <v>0</v>
      </c>
      <c r="C1" s="33"/>
      <c r="D1" s="33"/>
      <c r="E1" s="23"/>
      <c r="F1" s="24"/>
      <c r="G1" s="24"/>
      <c r="H1" s="24"/>
      <c r="I1" s="24"/>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row>
    <row r="2" spans="1:186" ht="20.100000000000001" customHeight="1" x14ac:dyDescent="0.2">
      <c r="A2" s="14"/>
      <c r="B2" s="15"/>
      <c r="C2" s="14"/>
      <c r="D2" s="14"/>
      <c r="E2" s="23"/>
      <c r="F2" s="24"/>
      <c r="G2" s="24"/>
      <c r="H2" s="24"/>
      <c r="I2" s="24"/>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row>
    <row r="3" spans="1:186" s="4" customFormat="1" ht="51.75" customHeight="1" x14ac:dyDescent="0.2">
      <c r="A3" s="16" t="s">
        <v>1</v>
      </c>
      <c r="B3" s="17"/>
      <c r="C3" s="18"/>
      <c r="D3" s="18"/>
      <c r="E3" s="25"/>
      <c r="F3" s="26"/>
      <c r="G3" s="26"/>
      <c r="H3" s="26"/>
      <c r="I3" s="26"/>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row>
    <row r="4" spans="1:186" s="5" customFormat="1" ht="36" customHeight="1" x14ac:dyDescent="0.2">
      <c r="A4" s="20" t="s">
        <v>12</v>
      </c>
      <c r="B4" s="20" t="s">
        <v>13</v>
      </c>
      <c r="C4" s="19"/>
      <c r="D4" s="20" t="s">
        <v>14</v>
      </c>
      <c r="E4" s="27"/>
      <c r="F4" s="28"/>
      <c r="G4" s="28"/>
      <c r="H4" s="28"/>
      <c r="I4" s="28"/>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row>
    <row r="5" spans="1:186" s="6" customFormat="1" ht="27.75" customHeight="1" thickBot="1" x14ac:dyDescent="0.25">
      <c r="A5" s="7" t="s">
        <v>2</v>
      </c>
      <c r="B5" s="8"/>
      <c r="C5" s="29">
        <f>ROUNDUP(B5,-1)</f>
        <v>0</v>
      </c>
      <c r="D5" s="9">
        <f>IF(A5="Personenwagen (01)",Tabelle1!C1,IF(A5="Motorrad (60)",Tabelle1!C4)+IF(A5="Lieferwagen (30)",Tabelle1!C2)+IF(A5="Kleinmotorrad (61)",Tabelle1!C5)+IF(A5="Kleinbus (21)",Tabelle1!C3)+IF(A5="Lastwagen (35), ohne Schwerverkehrsabgabe",Tabelle1!C6))+IF(A5="Gesellschaftswagen (20), ohne Schwerverkehrsabgabe",Tabelle1!C7)+IF(A5="Sachentransportanhänger (90)",Tabelle1!C8)+IF(A5="Motorschlitten (68)",Tabelle1!C5)</f>
        <v>0</v>
      </c>
      <c r="E5" s="30">
        <f>ROUNDUP(B5/100,0)*100</f>
        <v>0</v>
      </c>
      <c r="F5" s="31"/>
      <c r="G5" s="31"/>
      <c r="H5" s="31"/>
      <c r="I5" s="31"/>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row>
    <row r="6" spans="1:186" s="10" customFormat="1" ht="8.25" customHeight="1" thickTop="1" x14ac:dyDescent="0.2">
      <c r="A6" s="24"/>
      <c r="B6" s="24"/>
      <c r="C6" s="24"/>
      <c r="D6" s="24"/>
      <c r="E6" s="24"/>
      <c r="F6" s="24"/>
      <c r="G6" s="24"/>
      <c r="H6" s="24"/>
      <c r="I6" s="24"/>
    </row>
    <row r="7" spans="1:186" s="10" customFormat="1" ht="20.100000000000001" customHeight="1" x14ac:dyDescent="0.2">
      <c r="A7" s="24"/>
      <c r="B7" s="24"/>
      <c r="C7" s="24"/>
      <c r="D7" s="24"/>
      <c r="E7" s="24"/>
      <c r="F7" s="24"/>
      <c r="G7" s="24"/>
      <c r="H7" s="24"/>
      <c r="I7" s="24"/>
    </row>
    <row r="8" spans="1:186" s="10" customFormat="1" ht="26.25" customHeight="1" x14ac:dyDescent="0.2">
      <c r="A8" s="21" t="s">
        <v>15</v>
      </c>
      <c r="B8" s="22"/>
      <c r="C8" s="22"/>
      <c r="D8" s="22"/>
      <c r="E8" s="24"/>
      <c r="F8" s="24"/>
      <c r="G8" s="24"/>
      <c r="H8" s="24"/>
      <c r="I8" s="24"/>
    </row>
    <row r="9" spans="1:186" s="10" customFormat="1" ht="20.100000000000001" customHeight="1" x14ac:dyDescent="0.2">
      <c r="A9" s="24"/>
      <c r="B9" s="24"/>
      <c r="C9" s="24"/>
      <c r="D9" s="24"/>
      <c r="E9" s="24"/>
      <c r="F9" s="24"/>
      <c r="G9" s="24"/>
      <c r="H9" s="24"/>
      <c r="I9" s="24"/>
    </row>
    <row r="10" spans="1:186" s="10" customFormat="1" ht="20.100000000000001" customHeight="1" x14ac:dyDescent="0.2">
      <c r="A10" s="24"/>
      <c r="B10" s="24"/>
      <c r="C10" s="24"/>
      <c r="D10" s="24"/>
      <c r="E10" s="24"/>
      <c r="F10" s="24"/>
      <c r="G10" s="24"/>
      <c r="H10" s="24"/>
      <c r="I10" s="24"/>
    </row>
    <row r="11" spans="1:186" s="10" customFormat="1" x14ac:dyDescent="0.2">
      <c r="A11" s="24"/>
      <c r="B11" s="24"/>
      <c r="C11" s="24"/>
      <c r="D11" s="24"/>
      <c r="E11" s="24"/>
      <c r="F11" s="24"/>
      <c r="G11" s="24"/>
      <c r="H11" s="24"/>
      <c r="I11" s="24"/>
    </row>
    <row r="12" spans="1:186" s="10" customFormat="1" x14ac:dyDescent="0.2">
      <c r="A12" s="24"/>
      <c r="B12" s="24"/>
      <c r="C12" s="24"/>
      <c r="D12" s="24"/>
      <c r="E12" s="24"/>
      <c r="F12" s="24"/>
      <c r="G12" s="24"/>
      <c r="H12" s="24"/>
      <c r="I12" s="24"/>
    </row>
    <row r="13" spans="1:186" s="10" customFormat="1" x14ac:dyDescent="0.2">
      <c r="A13" s="24"/>
      <c r="B13" s="24"/>
      <c r="C13" s="24"/>
      <c r="D13" s="24"/>
      <c r="E13" s="24"/>
      <c r="F13" s="24"/>
      <c r="G13" s="24"/>
      <c r="H13" s="24"/>
      <c r="I13" s="24"/>
    </row>
    <row r="14" spans="1:186" s="10" customFormat="1" x14ac:dyDescent="0.2">
      <c r="A14" s="24"/>
      <c r="B14" s="24"/>
      <c r="C14" s="24"/>
      <c r="D14" s="24"/>
      <c r="E14" s="24"/>
      <c r="F14" s="24"/>
      <c r="G14" s="24"/>
      <c r="H14" s="24"/>
      <c r="I14" s="24" t="s">
        <v>9</v>
      </c>
    </row>
    <row r="15" spans="1:186" s="10" customFormat="1" x14ac:dyDescent="0.2"/>
    <row r="16" spans="1:186" s="10" customFormat="1" x14ac:dyDescent="0.2"/>
    <row r="17" s="10" customFormat="1" x14ac:dyDescent="0.2"/>
    <row r="18" s="10" customFormat="1" x14ac:dyDescent="0.2"/>
    <row r="19" s="10" customFormat="1" x14ac:dyDescent="0.2"/>
    <row r="20" s="10" customFormat="1" x14ac:dyDescent="0.2"/>
    <row r="21" s="10" customFormat="1" x14ac:dyDescent="0.2"/>
    <row r="22" s="10" customFormat="1" x14ac:dyDescent="0.2"/>
    <row r="23" s="10" customFormat="1" x14ac:dyDescent="0.2"/>
    <row r="24" s="10" customFormat="1" x14ac:dyDescent="0.2"/>
    <row r="25" s="10" customFormat="1" x14ac:dyDescent="0.2"/>
    <row r="26" s="10" customFormat="1" x14ac:dyDescent="0.2"/>
    <row r="27" s="10" customFormat="1" x14ac:dyDescent="0.2"/>
    <row r="28" s="10" customFormat="1" x14ac:dyDescent="0.2"/>
    <row r="29" s="10" customFormat="1" x14ac:dyDescent="0.2"/>
    <row r="30" s="10" customFormat="1" x14ac:dyDescent="0.2"/>
    <row r="31" s="10" customFormat="1" x14ac:dyDescent="0.2"/>
    <row r="32"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row r="290" s="10" customFormat="1" x14ac:dyDescent="0.2"/>
    <row r="291" s="10" customFormat="1" x14ac:dyDescent="0.2"/>
    <row r="292" s="10" customFormat="1" x14ac:dyDescent="0.2"/>
    <row r="293" s="10" customFormat="1" x14ac:dyDescent="0.2"/>
    <row r="294" s="10" customFormat="1" x14ac:dyDescent="0.2"/>
    <row r="295" s="10" customFormat="1" x14ac:dyDescent="0.2"/>
    <row r="296" s="10" customFormat="1" x14ac:dyDescent="0.2"/>
    <row r="297" s="10" customFormat="1" x14ac:dyDescent="0.2"/>
    <row r="298" s="10" customFormat="1" x14ac:dyDescent="0.2"/>
    <row r="299" s="10" customFormat="1" x14ac:dyDescent="0.2"/>
    <row r="300" s="10" customFormat="1" x14ac:dyDescent="0.2"/>
    <row r="301" s="10" customFormat="1" x14ac:dyDescent="0.2"/>
    <row r="302" s="10" customFormat="1" x14ac:dyDescent="0.2"/>
    <row r="303" s="10" customFormat="1" x14ac:dyDescent="0.2"/>
    <row r="304" s="10" customFormat="1" x14ac:dyDescent="0.2"/>
    <row r="305" s="10" customFormat="1" x14ac:dyDescent="0.2"/>
    <row r="306" s="10" customFormat="1" x14ac:dyDescent="0.2"/>
    <row r="307" s="10" customFormat="1" x14ac:dyDescent="0.2"/>
    <row r="308" s="10" customFormat="1" x14ac:dyDescent="0.2"/>
    <row r="309" s="10" customFormat="1" x14ac:dyDescent="0.2"/>
    <row r="310" s="10" customFormat="1" x14ac:dyDescent="0.2"/>
    <row r="311" s="10" customFormat="1" x14ac:dyDescent="0.2"/>
    <row r="312" s="10" customFormat="1" x14ac:dyDescent="0.2"/>
    <row r="313" s="10" customFormat="1" x14ac:dyDescent="0.2"/>
    <row r="314" s="10" customFormat="1" x14ac:dyDescent="0.2"/>
    <row r="315" s="10" customFormat="1" x14ac:dyDescent="0.2"/>
    <row r="316" s="10" customFormat="1" x14ac:dyDescent="0.2"/>
    <row r="317" s="10" customFormat="1" x14ac:dyDescent="0.2"/>
    <row r="318" s="10" customFormat="1" x14ac:dyDescent="0.2"/>
    <row r="319" s="10" customFormat="1" x14ac:dyDescent="0.2"/>
    <row r="320" s="10" customFormat="1" x14ac:dyDescent="0.2"/>
    <row r="321" s="10" customFormat="1" x14ac:dyDescent="0.2"/>
    <row r="322" s="10" customFormat="1" x14ac:dyDescent="0.2"/>
    <row r="323" s="10" customFormat="1" x14ac:dyDescent="0.2"/>
    <row r="324" s="10" customFormat="1" x14ac:dyDescent="0.2"/>
    <row r="325" s="10" customFormat="1" x14ac:dyDescent="0.2"/>
    <row r="326" s="10" customFormat="1" x14ac:dyDescent="0.2"/>
    <row r="327" s="10" customFormat="1" x14ac:dyDescent="0.2"/>
    <row r="328" s="10" customFormat="1" x14ac:dyDescent="0.2"/>
    <row r="329" s="10" customFormat="1" x14ac:dyDescent="0.2"/>
    <row r="330" s="10" customFormat="1" x14ac:dyDescent="0.2"/>
    <row r="331" s="10" customFormat="1" x14ac:dyDescent="0.2"/>
    <row r="332" s="10" customFormat="1" x14ac:dyDescent="0.2"/>
    <row r="333" s="10" customFormat="1" x14ac:dyDescent="0.2"/>
    <row r="334" s="10" customFormat="1" x14ac:dyDescent="0.2"/>
    <row r="335" s="10" customFormat="1" x14ac:dyDescent="0.2"/>
    <row r="336" s="10" customFormat="1" x14ac:dyDescent="0.2"/>
    <row r="337" s="10" customFormat="1" x14ac:dyDescent="0.2"/>
    <row r="338" s="10" customFormat="1" x14ac:dyDescent="0.2"/>
    <row r="339" s="10" customFormat="1" x14ac:dyDescent="0.2"/>
    <row r="340" s="10" customFormat="1" x14ac:dyDescent="0.2"/>
    <row r="341" s="10" customFormat="1" x14ac:dyDescent="0.2"/>
    <row r="342" s="10" customFormat="1" x14ac:dyDescent="0.2"/>
    <row r="343" s="10" customFormat="1" x14ac:dyDescent="0.2"/>
    <row r="344" s="10" customFormat="1" x14ac:dyDescent="0.2"/>
    <row r="345" s="10" customFormat="1" x14ac:dyDescent="0.2"/>
    <row r="346" s="10" customFormat="1" x14ac:dyDescent="0.2"/>
    <row r="347" s="10" customFormat="1" x14ac:dyDescent="0.2"/>
    <row r="348" s="10" customFormat="1" x14ac:dyDescent="0.2"/>
    <row r="349" s="10" customFormat="1" x14ac:dyDescent="0.2"/>
    <row r="350" s="10" customFormat="1" x14ac:dyDescent="0.2"/>
    <row r="351" s="10" customFormat="1" x14ac:dyDescent="0.2"/>
    <row r="352" s="10" customFormat="1" x14ac:dyDescent="0.2"/>
    <row r="353" s="10" customFormat="1" x14ac:dyDescent="0.2"/>
    <row r="354" s="10" customFormat="1" x14ac:dyDescent="0.2"/>
    <row r="355" s="10" customFormat="1" x14ac:dyDescent="0.2"/>
    <row r="356" s="10" customFormat="1" x14ac:dyDescent="0.2"/>
    <row r="357" s="10" customFormat="1" x14ac:dyDescent="0.2"/>
    <row r="358" s="10" customFormat="1" x14ac:dyDescent="0.2"/>
    <row r="359" s="10" customFormat="1" x14ac:dyDescent="0.2"/>
    <row r="360" s="10" customFormat="1" x14ac:dyDescent="0.2"/>
    <row r="361" s="10" customFormat="1" x14ac:dyDescent="0.2"/>
    <row r="362" s="10" customFormat="1" x14ac:dyDescent="0.2"/>
    <row r="363" s="10" customFormat="1" x14ac:dyDescent="0.2"/>
    <row r="364" s="10" customFormat="1" x14ac:dyDescent="0.2"/>
    <row r="365" s="10" customFormat="1" x14ac:dyDescent="0.2"/>
    <row r="366" s="10" customFormat="1" x14ac:dyDescent="0.2"/>
    <row r="367" s="10" customFormat="1" x14ac:dyDescent="0.2"/>
    <row r="368" s="10" customFormat="1" x14ac:dyDescent="0.2"/>
    <row r="369" s="10" customFormat="1" x14ac:dyDescent="0.2"/>
    <row r="370" s="10" customFormat="1" x14ac:dyDescent="0.2"/>
    <row r="371" s="10" customFormat="1" x14ac:dyDescent="0.2"/>
    <row r="372" s="10" customFormat="1" x14ac:dyDescent="0.2"/>
    <row r="373" s="10" customFormat="1" x14ac:dyDescent="0.2"/>
    <row r="374" s="10" customFormat="1" x14ac:dyDescent="0.2"/>
    <row r="375" s="10" customFormat="1" x14ac:dyDescent="0.2"/>
    <row r="376" s="10" customFormat="1" x14ac:dyDescent="0.2"/>
    <row r="377" s="10" customFormat="1" x14ac:dyDescent="0.2"/>
    <row r="378" s="10" customFormat="1" x14ac:dyDescent="0.2"/>
    <row r="379" s="10" customFormat="1" x14ac:dyDescent="0.2"/>
    <row r="380" s="10" customFormat="1" x14ac:dyDescent="0.2"/>
    <row r="381" s="10" customFormat="1" x14ac:dyDescent="0.2"/>
    <row r="382" s="10" customFormat="1" x14ac:dyDescent="0.2"/>
    <row r="383" s="10" customFormat="1" x14ac:dyDescent="0.2"/>
    <row r="384" s="10" customFormat="1" x14ac:dyDescent="0.2"/>
    <row r="385" s="10" customFormat="1" x14ac:dyDescent="0.2"/>
    <row r="386" s="10" customFormat="1" x14ac:dyDescent="0.2"/>
    <row r="387" s="10" customFormat="1" x14ac:dyDescent="0.2"/>
    <row r="388" s="10" customFormat="1" x14ac:dyDescent="0.2"/>
    <row r="389" s="10" customFormat="1" x14ac:dyDescent="0.2"/>
    <row r="390" s="10" customFormat="1" x14ac:dyDescent="0.2"/>
    <row r="391" s="10" customFormat="1" x14ac:dyDescent="0.2"/>
    <row r="392" s="10" customFormat="1" x14ac:dyDescent="0.2"/>
    <row r="393" s="10" customFormat="1" x14ac:dyDescent="0.2"/>
    <row r="394" s="10" customFormat="1" x14ac:dyDescent="0.2"/>
    <row r="395" s="10" customFormat="1" x14ac:dyDescent="0.2"/>
    <row r="396" s="10" customFormat="1" x14ac:dyDescent="0.2"/>
    <row r="397" s="10" customFormat="1" x14ac:dyDescent="0.2"/>
    <row r="398" s="10" customFormat="1" x14ac:dyDescent="0.2"/>
    <row r="399" s="10" customFormat="1" x14ac:dyDescent="0.2"/>
    <row r="400" s="10" customFormat="1" x14ac:dyDescent="0.2"/>
    <row r="401" s="10" customFormat="1" x14ac:dyDescent="0.2"/>
    <row r="402" s="10" customFormat="1" x14ac:dyDescent="0.2"/>
    <row r="403" s="10" customFormat="1" x14ac:dyDescent="0.2"/>
    <row r="404" s="10" customFormat="1" x14ac:dyDescent="0.2"/>
    <row r="405" s="10" customFormat="1" x14ac:dyDescent="0.2"/>
    <row r="406" s="10" customFormat="1" x14ac:dyDescent="0.2"/>
    <row r="407" s="10" customFormat="1" x14ac:dyDescent="0.2"/>
    <row r="408" s="10" customFormat="1" x14ac:dyDescent="0.2"/>
    <row r="409" s="10" customFormat="1" x14ac:dyDescent="0.2"/>
    <row r="410" s="10" customFormat="1" x14ac:dyDescent="0.2"/>
    <row r="411" s="10" customFormat="1" x14ac:dyDescent="0.2"/>
    <row r="412" s="10" customFormat="1" x14ac:dyDescent="0.2"/>
    <row r="413" s="10" customFormat="1" x14ac:dyDescent="0.2"/>
    <row r="414" s="10" customFormat="1" x14ac:dyDescent="0.2"/>
    <row r="415" s="10" customFormat="1" x14ac:dyDescent="0.2"/>
    <row r="416" s="10" customFormat="1" x14ac:dyDescent="0.2"/>
    <row r="417" s="10" customFormat="1" x14ac:dyDescent="0.2"/>
    <row r="418" s="10" customFormat="1" x14ac:dyDescent="0.2"/>
    <row r="419" s="10" customFormat="1" x14ac:dyDescent="0.2"/>
    <row r="420" s="10" customFormat="1" x14ac:dyDescent="0.2"/>
    <row r="421" s="10" customFormat="1" x14ac:dyDescent="0.2"/>
    <row r="422" s="10" customFormat="1" x14ac:dyDescent="0.2"/>
    <row r="423" s="10" customFormat="1" x14ac:dyDescent="0.2"/>
    <row r="424" s="10" customFormat="1" x14ac:dyDescent="0.2"/>
    <row r="425" s="10" customFormat="1" x14ac:dyDescent="0.2"/>
    <row r="426" s="10" customFormat="1" x14ac:dyDescent="0.2"/>
    <row r="427" s="10" customFormat="1" x14ac:dyDescent="0.2"/>
    <row r="428" s="10" customFormat="1" x14ac:dyDescent="0.2"/>
    <row r="429" s="10" customFormat="1" x14ac:dyDescent="0.2"/>
    <row r="430" s="10" customFormat="1" x14ac:dyDescent="0.2"/>
    <row r="431" s="10" customFormat="1" x14ac:dyDescent="0.2"/>
    <row r="432" s="10" customFormat="1" x14ac:dyDescent="0.2"/>
    <row r="433" s="10" customFormat="1" x14ac:dyDescent="0.2"/>
    <row r="434" s="10" customFormat="1" x14ac:dyDescent="0.2"/>
    <row r="435" s="10" customFormat="1" x14ac:dyDescent="0.2"/>
    <row r="436" s="10" customFormat="1" x14ac:dyDescent="0.2"/>
    <row r="437" s="10" customFormat="1" x14ac:dyDescent="0.2"/>
    <row r="438" s="10" customFormat="1" x14ac:dyDescent="0.2"/>
    <row r="439" s="10" customFormat="1" x14ac:dyDescent="0.2"/>
    <row r="440" s="10" customFormat="1" x14ac:dyDescent="0.2"/>
    <row r="441" s="10" customFormat="1" x14ac:dyDescent="0.2"/>
    <row r="442" s="10" customFormat="1" x14ac:dyDescent="0.2"/>
    <row r="443" s="10" customFormat="1" x14ac:dyDescent="0.2"/>
    <row r="444" s="10" customFormat="1" x14ac:dyDescent="0.2"/>
    <row r="445" s="10" customFormat="1" x14ac:dyDescent="0.2"/>
    <row r="446" s="10" customFormat="1" x14ac:dyDescent="0.2"/>
    <row r="447" s="10" customFormat="1" x14ac:dyDescent="0.2"/>
    <row r="448" s="10" customFormat="1" x14ac:dyDescent="0.2"/>
    <row r="449" s="10" customFormat="1" x14ac:dyDescent="0.2"/>
    <row r="450" s="10" customFormat="1" x14ac:dyDescent="0.2"/>
    <row r="451" s="10" customFormat="1" x14ac:dyDescent="0.2"/>
    <row r="452" s="10" customFormat="1" x14ac:dyDescent="0.2"/>
    <row r="453" s="10" customFormat="1" x14ac:dyDescent="0.2"/>
    <row r="454" s="10" customFormat="1" x14ac:dyDescent="0.2"/>
    <row r="455" s="10" customFormat="1" x14ac:dyDescent="0.2"/>
    <row r="456" s="10" customFormat="1" x14ac:dyDescent="0.2"/>
    <row r="457" s="10" customFormat="1" x14ac:dyDescent="0.2"/>
    <row r="458" s="10" customFormat="1" x14ac:dyDescent="0.2"/>
    <row r="459" s="10" customFormat="1" x14ac:dyDescent="0.2"/>
    <row r="460" s="10" customFormat="1" x14ac:dyDescent="0.2"/>
    <row r="461" s="10" customFormat="1" x14ac:dyDescent="0.2"/>
    <row r="462" s="10" customFormat="1" x14ac:dyDescent="0.2"/>
    <row r="463" s="10" customFormat="1" x14ac:dyDescent="0.2"/>
    <row r="464" s="10" customFormat="1" x14ac:dyDescent="0.2"/>
    <row r="465" s="10" customFormat="1" x14ac:dyDescent="0.2"/>
    <row r="466" s="10" customFormat="1" x14ac:dyDescent="0.2"/>
    <row r="467" s="10" customFormat="1" x14ac:dyDescent="0.2"/>
    <row r="468" s="10" customFormat="1" x14ac:dyDescent="0.2"/>
    <row r="469" s="10" customFormat="1" x14ac:dyDescent="0.2"/>
    <row r="470" s="10" customFormat="1" x14ac:dyDescent="0.2"/>
    <row r="471" s="10" customFormat="1" x14ac:dyDescent="0.2"/>
    <row r="472" s="10" customFormat="1" x14ac:dyDescent="0.2"/>
    <row r="473" s="10" customFormat="1" x14ac:dyDescent="0.2"/>
    <row r="474" s="10" customFormat="1" x14ac:dyDescent="0.2"/>
    <row r="475" s="10" customFormat="1" x14ac:dyDescent="0.2"/>
    <row r="476" s="10" customFormat="1" x14ac:dyDescent="0.2"/>
    <row r="477" s="10" customFormat="1" x14ac:dyDescent="0.2"/>
    <row r="478" s="10" customFormat="1" x14ac:dyDescent="0.2"/>
    <row r="479" s="10" customFormat="1" x14ac:dyDescent="0.2"/>
    <row r="480" s="10" customFormat="1" x14ac:dyDescent="0.2"/>
    <row r="481" s="10" customFormat="1" x14ac:dyDescent="0.2"/>
    <row r="482" s="10" customFormat="1" x14ac:dyDescent="0.2"/>
    <row r="483" s="10" customFormat="1" x14ac:dyDescent="0.2"/>
    <row r="484" s="10" customFormat="1" x14ac:dyDescent="0.2"/>
    <row r="485" s="10" customFormat="1" x14ac:dyDescent="0.2"/>
    <row r="486" s="10" customFormat="1" x14ac:dyDescent="0.2"/>
    <row r="487" s="10" customFormat="1" x14ac:dyDescent="0.2"/>
    <row r="488" s="10" customFormat="1" x14ac:dyDescent="0.2"/>
    <row r="489" s="10" customFormat="1" x14ac:dyDescent="0.2"/>
    <row r="490" s="10" customFormat="1" x14ac:dyDescent="0.2"/>
    <row r="491" s="10" customFormat="1" x14ac:dyDescent="0.2"/>
    <row r="492" s="10" customFormat="1" x14ac:dyDescent="0.2"/>
    <row r="493" s="10" customFormat="1" x14ac:dyDescent="0.2"/>
    <row r="494" s="10" customFormat="1" x14ac:dyDescent="0.2"/>
    <row r="495" s="10" customFormat="1" x14ac:dyDescent="0.2"/>
    <row r="496" s="10" customFormat="1" x14ac:dyDescent="0.2"/>
    <row r="497" s="10" customFormat="1" x14ac:dyDescent="0.2"/>
    <row r="498" s="10" customFormat="1" x14ac:dyDescent="0.2"/>
    <row r="499" s="10" customFormat="1" x14ac:dyDescent="0.2"/>
    <row r="500" s="10" customFormat="1" x14ac:dyDescent="0.2"/>
    <row r="501" s="10" customFormat="1" x14ac:dyDescent="0.2"/>
    <row r="502" s="10" customFormat="1" x14ac:dyDescent="0.2"/>
    <row r="503" s="10" customFormat="1" x14ac:dyDescent="0.2"/>
    <row r="504" s="10" customFormat="1" x14ac:dyDescent="0.2"/>
    <row r="505" s="10" customFormat="1" x14ac:dyDescent="0.2"/>
    <row r="506" s="10" customFormat="1" x14ac:dyDescent="0.2"/>
    <row r="507" s="10" customFormat="1" x14ac:dyDescent="0.2"/>
    <row r="508" s="10" customFormat="1" x14ac:dyDescent="0.2"/>
    <row r="509" s="10" customFormat="1" x14ac:dyDescent="0.2"/>
    <row r="510" s="10" customFormat="1" x14ac:dyDescent="0.2"/>
    <row r="511" s="10" customFormat="1" x14ac:dyDescent="0.2"/>
    <row r="512" s="10" customFormat="1" x14ac:dyDescent="0.2"/>
    <row r="513" s="10" customFormat="1" x14ac:dyDescent="0.2"/>
    <row r="514" s="10" customFormat="1" x14ac:dyDescent="0.2"/>
    <row r="515" s="10" customFormat="1" x14ac:dyDescent="0.2"/>
    <row r="516" s="10" customFormat="1" x14ac:dyDescent="0.2"/>
    <row r="517" s="10" customFormat="1" x14ac:dyDescent="0.2"/>
    <row r="518" s="10" customFormat="1" x14ac:dyDescent="0.2"/>
    <row r="519" s="10" customFormat="1" x14ac:dyDescent="0.2"/>
    <row r="520" s="10" customFormat="1" x14ac:dyDescent="0.2"/>
    <row r="521" s="10" customFormat="1" x14ac:dyDescent="0.2"/>
    <row r="522" s="10" customFormat="1" x14ac:dyDescent="0.2"/>
    <row r="523" s="10" customFormat="1" x14ac:dyDescent="0.2"/>
    <row r="524" s="10" customFormat="1" x14ac:dyDescent="0.2"/>
    <row r="525" s="10" customFormat="1" x14ac:dyDescent="0.2"/>
    <row r="526" s="10" customFormat="1" x14ac:dyDescent="0.2"/>
    <row r="527" s="10" customFormat="1" x14ac:dyDescent="0.2"/>
    <row r="528" s="10" customFormat="1" x14ac:dyDescent="0.2"/>
    <row r="529" s="10" customFormat="1" x14ac:dyDescent="0.2"/>
    <row r="530" s="10" customFormat="1" x14ac:dyDescent="0.2"/>
    <row r="531" s="10" customFormat="1" x14ac:dyDescent="0.2"/>
    <row r="532" s="10" customFormat="1" x14ac:dyDescent="0.2"/>
    <row r="533" s="10" customFormat="1" x14ac:dyDescent="0.2"/>
    <row r="534" s="10" customFormat="1" x14ac:dyDescent="0.2"/>
    <row r="535" s="10" customFormat="1" x14ac:dyDescent="0.2"/>
    <row r="536" s="10" customFormat="1" x14ac:dyDescent="0.2"/>
    <row r="537" s="10" customFormat="1" x14ac:dyDescent="0.2"/>
    <row r="538" s="10" customFormat="1" x14ac:dyDescent="0.2"/>
    <row r="539" s="10" customFormat="1" x14ac:dyDescent="0.2"/>
    <row r="540" s="10" customFormat="1" x14ac:dyDescent="0.2"/>
    <row r="541" s="10" customFormat="1" x14ac:dyDescent="0.2"/>
    <row r="542" s="10" customFormat="1" x14ac:dyDescent="0.2"/>
    <row r="543" s="10" customFormat="1" x14ac:dyDescent="0.2"/>
    <row r="544" s="10" customFormat="1" x14ac:dyDescent="0.2"/>
    <row r="545" s="10" customFormat="1" x14ac:dyDescent="0.2"/>
    <row r="546" s="10" customFormat="1" x14ac:dyDescent="0.2"/>
    <row r="547" s="10" customFormat="1" x14ac:dyDescent="0.2"/>
    <row r="548" s="10" customFormat="1" x14ac:dyDescent="0.2"/>
    <row r="549" s="10" customFormat="1" x14ac:dyDescent="0.2"/>
    <row r="550" s="10" customFormat="1" x14ac:dyDescent="0.2"/>
    <row r="551" s="10" customFormat="1" x14ac:dyDescent="0.2"/>
    <row r="552" s="10" customFormat="1" x14ac:dyDescent="0.2"/>
    <row r="553" s="10" customFormat="1" x14ac:dyDescent="0.2"/>
    <row r="554" s="10" customFormat="1" x14ac:dyDescent="0.2"/>
    <row r="555" s="10" customFormat="1" x14ac:dyDescent="0.2"/>
    <row r="556" s="10" customFormat="1" x14ac:dyDescent="0.2"/>
    <row r="557" s="10" customFormat="1" x14ac:dyDescent="0.2"/>
    <row r="558" s="10" customFormat="1" x14ac:dyDescent="0.2"/>
    <row r="559" s="10" customFormat="1" x14ac:dyDescent="0.2"/>
    <row r="560" s="10" customFormat="1" x14ac:dyDescent="0.2"/>
    <row r="561" s="10" customFormat="1" x14ac:dyDescent="0.2"/>
    <row r="562" s="10" customFormat="1" x14ac:dyDescent="0.2"/>
    <row r="563" s="10" customFormat="1" x14ac:dyDescent="0.2"/>
    <row r="564" s="10" customFormat="1" x14ac:dyDescent="0.2"/>
    <row r="565" s="10" customFormat="1" x14ac:dyDescent="0.2"/>
    <row r="566" s="10" customFormat="1" x14ac:dyDescent="0.2"/>
    <row r="567" s="10" customFormat="1" x14ac:dyDescent="0.2"/>
    <row r="568" s="10" customFormat="1" x14ac:dyDescent="0.2"/>
    <row r="569" s="10" customFormat="1" x14ac:dyDescent="0.2"/>
    <row r="570" s="10" customFormat="1" x14ac:dyDescent="0.2"/>
    <row r="571" s="10" customFormat="1" x14ac:dyDescent="0.2"/>
    <row r="572" s="10" customFormat="1" x14ac:dyDescent="0.2"/>
    <row r="573" s="10" customFormat="1" x14ac:dyDescent="0.2"/>
    <row r="574" s="10" customFormat="1" x14ac:dyDescent="0.2"/>
    <row r="575" s="10" customFormat="1" x14ac:dyDescent="0.2"/>
    <row r="576" s="10" customFormat="1" x14ac:dyDescent="0.2"/>
    <row r="577" s="10" customFormat="1" x14ac:dyDescent="0.2"/>
    <row r="578" s="10" customFormat="1" x14ac:dyDescent="0.2"/>
    <row r="579" s="10" customFormat="1" x14ac:dyDescent="0.2"/>
    <row r="580" s="10" customFormat="1" x14ac:dyDescent="0.2"/>
    <row r="581" s="10" customFormat="1" x14ac:dyDescent="0.2"/>
    <row r="582" s="10" customFormat="1" x14ac:dyDescent="0.2"/>
    <row r="583" s="10" customFormat="1" x14ac:dyDescent="0.2"/>
    <row r="584" s="10" customFormat="1" x14ac:dyDescent="0.2"/>
    <row r="585" s="10" customFormat="1" x14ac:dyDescent="0.2"/>
    <row r="586" s="10" customFormat="1" x14ac:dyDescent="0.2"/>
    <row r="587" s="10" customFormat="1" x14ac:dyDescent="0.2"/>
    <row r="588" s="10" customFormat="1" x14ac:dyDescent="0.2"/>
    <row r="589" s="10" customFormat="1" x14ac:dyDescent="0.2"/>
    <row r="590" s="10" customFormat="1" x14ac:dyDescent="0.2"/>
    <row r="591" s="10" customFormat="1" x14ac:dyDescent="0.2"/>
    <row r="592" s="10" customFormat="1" x14ac:dyDescent="0.2"/>
    <row r="593" s="10" customFormat="1" x14ac:dyDescent="0.2"/>
    <row r="594" s="10" customFormat="1" x14ac:dyDescent="0.2"/>
    <row r="595" s="10" customFormat="1" x14ac:dyDescent="0.2"/>
    <row r="596" s="10" customFormat="1" x14ac:dyDescent="0.2"/>
    <row r="597" s="10" customFormat="1" x14ac:dyDescent="0.2"/>
    <row r="598" s="10" customFormat="1" x14ac:dyDescent="0.2"/>
    <row r="599" s="10" customFormat="1" x14ac:dyDescent="0.2"/>
    <row r="600" s="10" customFormat="1" x14ac:dyDescent="0.2"/>
    <row r="601" s="10" customFormat="1" x14ac:dyDescent="0.2"/>
    <row r="602" s="10" customFormat="1" x14ac:dyDescent="0.2"/>
    <row r="603" s="10" customFormat="1" x14ac:dyDescent="0.2"/>
    <row r="604" s="10" customFormat="1" x14ac:dyDescent="0.2"/>
    <row r="605" s="10" customFormat="1" x14ac:dyDescent="0.2"/>
    <row r="606" s="10" customFormat="1" x14ac:dyDescent="0.2"/>
    <row r="607" s="10" customFormat="1" x14ac:dyDescent="0.2"/>
    <row r="608" s="10" customFormat="1" x14ac:dyDescent="0.2"/>
    <row r="609" s="10" customFormat="1" x14ac:dyDescent="0.2"/>
    <row r="610" s="10" customFormat="1" x14ac:dyDescent="0.2"/>
    <row r="611" s="10" customFormat="1" x14ac:dyDescent="0.2"/>
    <row r="612" s="10" customFormat="1" x14ac:dyDescent="0.2"/>
    <row r="613" s="10" customFormat="1" x14ac:dyDescent="0.2"/>
    <row r="614" s="10" customFormat="1" x14ac:dyDescent="0.2"/>
    <row r="615" s="10" customFormat="1" x14ac:dyDescent="0.2"/>
    <row r="616" s="10" customFormat="1" x14ac:dyDescent="0.2"/>
    <row r="617" s="10" customFormat="1" x14ac:dyDescent="0.2"/>
    <row r="618" s="10" customFormat="1" x14ac:dyDescent="0.2"/>
    <row r="619" s="10" customFormat="1" x14ac:dyDescent="0.2"/>
    <row r="620" s="10" customFormat="1" x14ac:dyDescent="0.2"/>
    <row r="621" s="10" customFormat="1" x14ac:dyDescent="0.2"/>
    <row r="622" s="10" customFormat="1" x14ac:dyDescent="0.2"/>
    <row r="623" s="10" customFormat="1" x14ac:dyDescent="0.2"/>
    <row r="624" s="10" customFormat="1" x14ac:dyDescent="0.2"/>
    <row r="625" s="10" customFormat="1" x14ac:dyDescent="0.2"/>
    <row r="626" s="10" customFormat="1" x14ac:dyDescent="0.2"/>
    <row r="627" s="10" customFormat="1" x14ac:dyDescent="0.2"/>
    <row r="628" s="10" customFormat="1" x14ac:dyDescent="0.2"/>
    <row r="629" s="10" customFormat="1" x14ac:dyDescent="0.2"/>
    <row r="630" s="10" customFormat="1" x14ac:dyDescent="0.2"/>
    <row r="631" s="10" customFormat="1" x14ac:dyDescent="0.2"/>
    <row r="632" s="10" customFormat="1" x14ac:dyDescent="0.2"/>
    <row r="633" s="10" customFormat="1" x14ac:dyDescent="0.2"/>
    <row r="634" s="10" customFormat="1" x14ac:dyDescent="0.2"/>
    <row r="635" s="10" customFormat="1" x14ac:dyDescent="0.2"/>
    <row r="636" s="10" customFormat="1" x14ac:dyDescent="0.2"/>
    <row r="637" s="10" customFormat="1" x14ac:dyDescent="0.2"/>
    <row r="638" s="10" customFormat="1" x14ac:dyDescent="0.2"/>
    <row r="639" s="10" customFormat="1" x14ac:dyDescent="0.2"/>
    <row r="640" s="10" customFormat="1" x14ac:dyDescent="0.2"/>
    <row r="641" s="10" customFormat="1" x14ac:dyDescent="0.2"/>
    <row r="642" s="10" customFormat="1" x14ac:dyDescent="0.2"/>
    <row r="643" s="10" customFormat="1" x14ac:dyDescent="0.2"/>
    <row r="644" s="10" customFormat="1" x14ac:dyDescent="0.2"/>
    <row r="645" s="10" customFormat="1" x14ac:dyDescent="0.2"/>
    <row r="646" s="10" customFormat="1" x14ac:dyDescent="0.2"/>
    <row r="647" s="10" customFormat="1" x14ac:dyDescent="0.2"/>
    <row r="648" s="10" customFormat="1" x14ac:dyDescent="0.2"/>
    <row r="649" s="10" customFormat="1" x14ac:dyDescent="0.2"/>
    <row r="650" s="10" customFormat="1" x14ac:dyDescent="0.2"/>
    <row r="651" s="10" customFormat="1" x14ac:dyDescent="0.2"/>
    <row r="652" s="10" customFormat="1" x14ac:dyDescent="0.2"/>
    <row r="653" s="10" customFormat="1" x14ac:dyDescent="0.2"/>
    <row r="654" s="10" customFormat="1" x14ac:dyDescent="0.2"/>
    <row r="655" s="10" customFormat="1" x14ac:dyDescent="0.2"/>
    <row r="656" s="10" customFormat="1" x14ac:dyDescent="0.2"/>
    <row r="657" s="10" customFormat="1" x14ac:dyDescent="0.2"/>
    <row r="658" s="10" customFormat="1" x14ac:dyDescent="0.2"/>
    <row r="659" s="10" customFormat="1" x14ac:dyDescent="0.2"/>
    <row r="660" s="10" customFormat="1" x14ac:dyDescent="0.2"/>
    <row r="661" s="10" customFormat="1" x14ac:dyDescent="0.2"/>
    <row r="662" s="10" customFormat="1" x14ac:dyDescent="0.2"/>
    <row r="663" s="10" customFormat="1" x14ac:dyDescent="0.2"/>
    <row r="664" s="10" customFormat="1" x14ac:dyDescent="0.2"/>
    <row r="665" s="10" customFormat="1" x14ac:dyDescent="0.2"/>
    <row r="666" s="10" customFormat="1" x14ac:dyDescent="0.2"/>
    <row r="667" s="10" customFormat="1" x14ac:dyDescent="0.2"/>
    <row r="668" s="10" customFormat="1" x14ac:dyDescent="0.2"/>
    <row r="669" s="10" customFormat="1" x14ac:dyDescent="0.2"/>
    <row r="670" s="10" customFormat="1" x14ac:dyDescent="0.2"/>
    <row r="671" s="10" customFormat="1" x14ac:dyDescent="0.2"/>
    <row r="672" s="10" customFormat="1" x14ac:dyDescent="0.2"/>
    <row r="673" s="10" customFormat="1" x14ac:dyDescent="0.2"/>
    <row r="674" s="10" customFormat="1" x14ac:dyDescent="0.2"/>
    <row r="675" s="10" customFormat="1" x14ac:dyDescent="0.2"/>
    <row r="676" s="10" customFormat="1" x14ac:dyDescent="0.2"/>
    <row r="677" s="10" customFormat="1" x14ac:dyDescent="0.2"/>
    <row r="678" s="10" customFormat="1" x14ac:dyDescent="0.2"/>
    <row r="679" s="10" customFormat="1" x14ac:dyDescent="0.2"/>
    <row r="680" s="10" customFormat="1" x14ac:dyDescent="0.2"/>
    <row r="681" s="10" customFormat="1" x14ac:dyDescent="0.2"/>
    <row r="682" s="10" customFormat="1" x14ac:dyDescent="0.2"/>
    <row r="683" s="10" customFormat="1" x14ac:dyDescent="0.2"/>
    <row r="684" s="10" customFormat="1" x14ac:dyDescent="0.2"/>
    <row r="685" s="10" customFormat="1" x14ac:dyDescent="0.2"/>
    <row r="686" s="10" customFormat="1" x14ac:dyDescent="0.2"/>
    <row r="687" s="10" customFormat="1" x14ac:dyDescent="0.2"/>
    <row r="688" s="10" customFormat="1" x14ac:dyDescent="0.2"/>
    <row r="689" s="10" customFormat="1" x14ac:dyDescent="0.2"/>
    <row r="690" s="10" customFormat="1" x14ac:dyDescent="0.2"/>
    <row r="691" s="10" customFormat="1" x14ac:dyDescent="0.2"/>
    <row r="692" s="10" customFormat="1" x14ac:dyDescent="0.2"/>
    <row r="693" s="10" customFormat="1" x14ac:dyDescent="0.2"/>
    <row r="694" s="10" customFormat="1" x14ac:dyDescent="0.2"/>
    <row r="695" s="10" customFormat="1" x14ac:dyDescent="0.2"/>
    <row r="696" s="10" customFormat="1" x14ac:dyDescent="0.2"/>
    <row r="697" s="10" customFormat="1" x14ac:dyDescent="0.2"/>
    <row r="698" s="10" customFormat="1" x14ac:dyDescent="0.2"/>
    <row r="699" s="10" customFormat="1" x14ac:dyDescent="0.2"/>
    <row r="700" s="10" customFormat="1" x14ac:dyDescent="0.2"/>
    <row r="701" s="10" customFormat="1" x14ac:dyDescent="0.2"/>
    <row r="702" s="10" customFormat="1" x14ac:dyDescent="0.2"/>
    <row r="703" s="10" customFormat="1" x14ac:dyDescent="0.2"/>
    <row r="704" s="10" customFormat="1" x14ac:dyDescent="0.2"/>
    <row r="705" s="10" customFormat="1" x14ac:dyDescent="0.2"/>
    <row r="706" s="10" customFormat="1" x14ac:dyDescent="0.2"/>
    <row r="707" s="10" customFormat="1" x14ac:dyDescent="0.2"/>
    <row r="708" s="10" customFormat="1" x14ac:dyDescent="0.2"/>
    <row r="709" s="10" customFormat="1" x14ac:dyDescent="0.2"/>
    <row r="710" s="10" customFormat="1" x14ac:dyDescent="0.2"/>
    <row r="711" s="10" customFormat="1" x14ac:dyDescent="0.2"/>
    <row r="712" s="10" customFormat="1" x14ac:dyDescent="0.2"/>
    <row r="713" s="10" customFormat="1" x14ac:dyDescent="0.2"/>
    <row r="714" s="10" customFormat="1" x14ac:dyDescent="0.2"/>
    <row r="715" s="10" customFormat="1" x14ac:dyDescent="0.2"/>
    <row r="716" s="10" customFormat="1" x14ac:dyDescent="0.2"/>
    <row r="717" s="10" customFormat="1" x14ac:dyDescent="0.2"/>
    <row r="718" s="10" customFormat="1" x14ac:dyDescent="0.2"/>
    <row r="719" s="10" customFormat="1" x14ac:dyDescent="0.2"/>
    <row r="720" s="10" customFormat="1" x14ac:dyDescent="0.2"/>
    <row r="721" s="10" customFormat="1" x14ac:dyDescent="0.2"/>
    <row r="722" s="10" customFormat="1" x14ac:dyDescent="0.2"/>
    <row r="723" s="10" customFormat="1" x14ac:dyDescent="0.2"/>
    <row r="724" s="10" customFormat="1" x14ac:dyDescent="0.2"/>
    <row r="725" s="10" customFormat="1" x14ac:dyDescent="0.2"/>
    <row r="726" s="10" customFormat="1" x14ac:dyDescent="0.2"/>
    <row r="727" s="10" customFormat="1" x14ac:dyDescent="0.2"/>
    <row r="728" s="10" customFormat="1" x14ac:dyDescent="0.2"/>
    <row r="729" s="10" customFormat="1" x14ac:dyDescent="0.2"/>
    <row r="730" s="10" customFormat="1" x14ac:dyDescent="0.2"/>
    <row r="731" s="10" customFormat="1" x14ac:dyDescent="0.2"/>
    <row r="732" s="10" customFormat="1" x14ac:dyDescent="0.2"/>
    <row r="733" s="10" customFormat="1" x14ac:dyDescent="0.2"/>
    <row r="734" s="10" customFormat="1" x14ac:dyDescent="0.2"/>
    <row r="735" s="10" customFormat="1" x14ac:dyDescent="0.2"/>
    <row r="736" s="10" customFormat="1" x14ac:dyDescent="0.2"/>
    <row r="737" s="10" customFormat="1" x14ac:dyDescent="0.2"/>
    <row r="738" s="10" customFormat="1" x14ac:dyDescent="0.2"/>
    <row r="739" s="10" customFormat="1" x14ac:dyDescent="0.2"/>
    <row r="740" s="10" customFormat="1" x14ac:dyDescent="0.2"/>
    <row r="741" s="10" customFormat="1" x14ac:dyDescent="0.2"/>
    <row r="742" s="10" customFormat="1" x14ac:dyDescent="0.2"/>
    <row r="743" s="10" customFormat="1" x14ac:dyDescent="0.2"/>
    <row r="744" s="10" customFormat="1" x14ac:dyDescent="0.2"/>
    <row r="745" s="10" customFormat="1" x14ac:dyDescent="0.2"/>
    <row r="746" s="10" customFormat="1" x14ac:dyDescent="0.2"/>
    <row r="747" s="10" customFormat="1" x14ac:dyDescent="0.2"/>
    <row r="748" s="10" customFormat="1" x14ac:dyDescent="0.2"/>
    <row r="749" s="10" customFormat="1" x14ac:dyDescent="0.2"/>
    <row r="750" s="10" customFormat="1" x14ac:dyDescent="0.2"/>
    <row r="751" s="10" customFormat="1" x14ac:dyDescent="0.2"/>
    <row r="752" s="10" customFormat="1" x14ac:dyDescent="0.2"/>
    <row r="753" s="10" customFormat="1" x14ac:dyDescent="0.2"/>
    <row r="754" s="10" customFormat="1" x14ac:dyDescent="0.2"/>
    <row r="755" s="10" customFormat="1" x14ac:dyDescent="0.2"/>
    <row r="756" s="10" customFormat="1" x14ac:dyDescent="0.2"/>
    <row r="757" s="10" customFormat="1" x14ac:dyDescent="0.2"/>
    <row r="758" s="10" customFormat="1" x14ac:dyDescent="0.2"/>
    <row r="759" s="10" customFormat="1" x14ac:dyDescent="0.2"/>
    <row r="760" s="10" customFormat="1" x14ac:dyDescent="0.2"/>
    <row r="761" s="10" customFormat="1" x14ac:dyDescent="0.2"/>
    <row r="762" s="10" customFormat="1" x14ac:dyDescent="0.2"/>
    <row r="763" s="10" customFormat="1" x14ac:dyDescent="0.2"/>
    <row r="764" s="10" customFormat="1" x14ac:dyDescent="0.2"/>
    <row r="765" s="10" customFormat="1" x14ac:dyDescent="0.2"/>
    <row r="766" s="10" customFormat="1" x14ac:dyDescent="0.2"/>
    <row r="767" s="10" customFormat="1" x14ac:dyDescent="0.2"/>
    <row r="768" s="10" customFormat="1" x14ac:dyDescent="0.2"/>
    <row r="769" s="10" customFormat="1" x14ac:dyDescent="0.2"/>
    <row r="770" s="10" customFormat="1" x14ac:dyDescent="0.2"/>
    <row r="771" s="10" customFormat="1" x14ac:dyDescent="0.2"/>
    <row r="772" s="10" customFormat="1" x14ac:dyDescent="0.2"/>
    <row r="773" s="10" customFormat="1" x14ac:dyDescent="0.2"/>
    <row r="774" s="10" customFormat="1" x14ac:dyDescent="0.2"/>
    <row r="775" s="10" customFormat="1" x14ac:dyDescent="0.2"/>
    <row r="776" s="10" customFormat="1" x14ac:dyDescent="0.2"/>
    <row r="777" s="10" customFormat="1" x14ac:dyDescent="0.2"/>
    <row r="778" s="10" customFormat="1" x14ac:dyDescent="0.2"/>
    <row r="779" s="10" customFormat="1" x14ac:dyDescent="0.2"/>
    <row r="780" s="10" customFormat="1" x14ac:dyDescent="0.2"/>
    <row r="781" s="10" customFormat="1" x14ac:dyDescent="0.2"/>
    <row r="782" s="10" customFormat="1" x14ac:dyDescent="0.2"/>
    <row r="783" s="10" customFormat="1" x14ac:dyDescent="0.2"/>
    <row r="784" s="10" customFormat="1" x14ac:dyDescent="0.2"/>
    <row r="785" s="10" customFormat="1" x14ac:dyDescent="0.2"/>
    <row r="786" s="10" customFormat="1" x14ac:dyDescent="0.2"/>
    <row r="787" s="10" customFormat="1" x14ac:dyDescent="0.2"/>
    <row r="788" s="10" customFormat="1" x14ac:dyDescent="0.2"/>
    <row r="789" s="10" customFormat="1" x14ac:dyDescent="0.2"/>
    <row r="790" s="10" customFormat="1" x14ac:dyDescent="0.2"/>
    <row r="791" s="10" customFormat="1" x14ac:dyDescent="0.2"/>
    <row r="792" s="10" customFormat="1" x14ac:dyDescent="0.2"/>
    <row r="793" s="10" customFormat="1" x14ac:dyDescent="0.2"/>
    <row r="794" s="10" customFormat="1" x14ac:dyDescent="0.2"/>
    <row r="795" s="10" customFormat="1" x14ac:dyDescent="0.2"/>
    <row r="796" s="10" customFormat="1" x14ac:dyDescent="0.2"/>
    <row r="797" s="10" customFormat="1" x14ac:dyDescent="0.2"/>
    <row r="798" s="10" customFormat="1" x14ac:dyDescent="0.2"/>
    <row r="799" s="10" customFormat="1" x14ac:dyDescent="0.2"/>
    <row r="800" s="10" customFormat="1" x14ac:dyDescent="0.2"/>
    <row r="801" s="10" customFormat="1" x14ac:dyDescent="0.2"/>
    <row r="802" s="10" customFormat="1" x14ac:dyDescent="0.2"/>
    <row r="803" s="10" customFormat="1" x14ac:dyDescent="0.2"/>
    <row r="804" s="10" customFormat="1" x14ac:dyDescent="0.2"/>
    <row r="805" s="10" customFormat="1" x14ac:dyDescent="0.2"/>
    <row r="806" s="10" customFormat="1" x14ac:dyDescent="0.2"/>
    <row r="807" s="10" customFormat="1" x14ac:dyDescent="0.2"/>
    <row r="808" s="10" customFormat="1" x14ac:dyDescent="0.2"/>
    <row r="809" s="10" customFormat="1" x14ac:dyDescent="0.2"/>
    <row r="810" s="10" customFormat="1" x14ac:dyDescent="0.2"/>
    <row r="811" s="10" customFormat="1" x14ac:dyDescent="0.2"/>
    <row r="812" s="10" customFormat="1" x14ac:dyDescent="0.2"/>
    <row r="813" s="10" customFormat="1" x14ac:dyDescent="0.2"/>
    <row r="814" s="10" customFormat="1" x14ac:dyDescent="0.2"/>
    <row r="815" s="10" customFormat="1" x14ac:dyDescent="0.2"/>
    <row r="816" s="10" customFormat="1" x14ac:dyDescent="0.2"/>
    <row r="817" s="10" customFormat="1" x14ac:dyDescent="0.2"/>
    <row r="818" s="10" customFormat="1" x14ac:dyDescent="0.2"/>
    <row r="819" s="10" customFormat="1" x14ac:dyDescent="0.2"/>
    <row r="820" s="10" customFormat="1" x14ac:dyDescent="0.2"/>
    <row r="821" s="10" customFormat="1" x14ac:dyDescent="0.2"/>
    <row r="822" s="10" customFormat="1" x14ac:dyDescent="0.2"/>
    <row r="823" s="10" customFormat="1" x14ac:dyDescent="0.2"/>
    <row r="824" s="10" customFormat="1" x14ac:dyDescent="0.2"/>
    <row r="825" s="10" customFormat="1" x14ac:dyDescent="0.2"/>
    <row r="826" s="10" customFormat="1" x14ac:dyDescent="0.2"/>
    <row r="827" s="10" customFormat="1" x14ac:dyDescent="0.2"/>
    <row r="828" s="10" customFormat="1" x14ac:dyDescent="0.2"/>
    <row r="829" s="10" customFormat="1" x14ac:dyDescent="0.2"/>
    <row r="830" s="10" customFormat="1" x14ac:dyDescent="0.2"/>
    <row r="831" s="10" customFormat="1" x14ac:dyDescent="0.2"/>
    <row r="832" s="10" customFormat="1" x14ac:dyDescent="0.2"/>
    <row r="833" s="10" customFormat="1" x14ac:dyDescent="0.2"/>
    <row r="834" s="10" customFormat="1" x14ac:dyDescent="0.2"/>
    <row r="835" s="10" customFormat="1" x14ac:dyDescent="0.2"/>
    <row r="836" s="10" customFormat="1" x14ac:dyDescent="0.2"/>
    <row r="837" s="10" customFormat="1" x14ac:dyDescent="0.2"/>
    <row r="838" s="10" customFormat="1" x14ac:dyDescent="0.2"/>
    <row r="839" s="10" customFormat="1" x14ac:dyDescent="0.2"/>
    <row r="840" s="10" customFormat="1" x14ac:dyDescent="0.2"/>
    <row r="841" s="10" customFormat="1" x14ac:dyDescent="0.2"/>
    <row r="842" s="10" customFormat="1" x14ac:dyDescent="0.2"/>
    <row r="843" s="10" customFormat="1" x14ac:dyDescent="0.2"/>
    <row r="844" s="10" customFormat="1" x14ac:dyDescent="0.2"/>
    <row r="845" s="10" customFormat="1" x14ac:dyDescent="0.2"/>
    <row r="846" s="10" customFormat="1" x14ac:dyDescent="0.2"/>
    <row r="847" s="10" customFormat="1" x14ac:dyDescent="0.2"/>
    <row r="848" s="10" customFormat="1" x14ac:dyDescent="0.2"/>
    <row r="849" s="10" customFormat="1" x14ac:dyDescent="0.2"/>
    <row r="850" s="10" customFormat="1" x14ac:dyDescent="0.2"/>
    <row r="851" s="10" customFormat="1" x14ac:dyDescent="0.2"/>
    <row r="852" s="10" customFormat="1" x14ac:dyDescent="0.2"/>
    <row r="853" s="10" customFormat="1" x14ac:dyDescent="0.2"/>
    <row r="854" s="10" customFormat="1" x14ac:dyDescent="0.2"/>
    <row r="855" s="10" customFormat="1" x14ac:dyDescent="0.2"/>
    <row r="856" s="10" customFormat="1" x14ac:dyDescent="0.2"/>
    <row r="857" s="10" customFormat="1" x14ac:dyDescent="0.2"/>
    <row r="858" s="10" customFormat="1" x14ac:dyDescent="0.2"/>
    <row r="859" s="10" customFormat="1" x14ac:dyDescent="0.2"/>
    <row r="860" s="10" customFormat="1" x14ac:dyDescent="0.2"/>
    <row r="861" s="10" customFormat="1" x14ac:dyDescent="0.2"/>
    <row r="862" s="10" customFormat="1" x14ac:dyDescent="0.2"/>
    <row r="863" s="10" customFormat="1" x14ac:dyDescent="0.2"/>
    <row r="864" s="10" customFormat="1" x14ac:dyDescent="0.2"/>
    <row r="865" s="10" customFormat="1" x14ac:dyDescent="0.2"/>
    <row r="866" s="10" customFormat="1" x14ac:dyDescent="0.2"/>
    <row r="867" s="10" customFormat="1" x14ac:dyDescent="0.2"/>
    <row r="868" s="10" customFormat="1" x14ac:dyDescent="0.2"/>
    <row r="869" s="10" customFormat="1" x14ac:dyDescent="0.2"/>
    <row r="870" s="10" customFormat="1" x14ac:dyDescent="0.2"/>
    <row r="871" s="10" customFormat="1" x14ac:dyDescent="0.2"/>
    <row r="872" s="10" customFormat="1" x14ac:dyDescent="0.2"/>
    <row r="873" s="10" customFormat="1" x14ac:dyDescent="0.2"/>
    <row r="874" s="10" customFormat="1" x14ac:dyDescent="0.2"/>
    <row r="875" s="10" customFormat="1" x14ac:dyDescent="0.2"/>
    <row r="876" s="10" customFormat="1" x14ac:dyDescent="0.2"/>
    <row r="877" s="10" customFormat="1" x14ac:dyDescent="0.2"/>
    <row r="878" s="10" customFormat="1" x14ac:dyDescent="0.2"/>
    <row r="879" s="10" customFormat="1" x14ac:dyDescent="0.2"/>
    <row r="880" s="10" customFormat="1" x14ac:dyDescent="0.2"/>
    <row r="881" s="10" customFormat="1" x14ac:dyDescent="0.2"/>
    <row r="882" s="10" customFormat="1" x14ac:dyDescent="0.2"/>
    <row r="883" s="10" customFormat="1" x14ac:dyDescent="0.2"/>
    <row r="884" s="10" customFormat="1" x14ac:dyDescent="0.2"/>
    <row r="885" s="10" customFormat="1" x14ac:dyDescent="0.2"/>
    <row r="886" s="10" customFormat="1" x14ac:dyDescent="0.2"/>
    <row r="887" s="10" customFormat="1" x14ac:dyDescent="0.2"/>
    <row r="888" s="10" customFormat="1" x14ac:dyDescent="0.2"/>
    <row r="889" s="10" customFormat="1" x14ac:dyDescent="0.2"/>
    <row r="890" s="10" customFormat="1" x14ac:dyDescent="0.2"/>
    <row r="891" s="10" customFormat="1" x14ac:dyDescent="0.2"/>
    <row r="892" s="10" customFormat="1" x14ac:dyDescent="0.2"/>
    <row r="893" s="10" customFormat="1" x14ac:dyDescent="0.2"/>
    <row r="894" s="10" customFormat="1" x14ac:dyDescent="0.2"/>
    <row r="895" s="10" customFormat="1" x14ac:dyDescent="0.2"/>
    <row r="896" s="10" customFormat="1" x14ac:dyDescent="0.2"/>
    <row r="897" s="10" customFormat="1" x14ac:dyDescent="0.2"/>
    <row r="898" s="10" customFormat="1" x14ac:dyDescent="0.2"/>
    <row r="899" s="10" customFormat="1" x14ac:dyDescent="0.2"/>
    <row r="900" s="10" customFormat="1" x14ac:dyDescent="0.2"/>
    <row r="901" s="10" customFormat="1" x14ac:dyDescent="0.2"/>
    <row r="902" s="10" customFormat="1" x14ac:dyDescent="0.2"/>
    <row r="903" s="10" customFormat="1" x14ac:dyDescent="0.2"/>
    <row r="904" s="10" customFormat="1" x14ac:dyDescent="0.2"/>
    <row r="905" s="10" customFormat="1" x14ac:dyDescent="0.2"/>
    <row r="906" s="10" customFormat="1" x14ac:dyDescent="0.2"/>
    <row r="907" s="10" customFormat="1" x14ac:dyDescent="0.2"/>
    <row r="908" s="10" customFormat="1" x14ac:dyDescent="0.2"/>
    <row r="909" s="10" customFormat="1" x14ac:dyDescent="0.2"/>
    <row r="910" s="10" customFormat="1" x14ac:dyDescent="0.2"/>
    <row r="911" s="10" customFormat="1" x14ac:dyDescent="0.2"/>
    <row r="912" s="10" customFormat="1" x14ac:dyDescent="0.2"/>
    <row r="913" s="10" customFormat="1" x14ac:dyDescent="0.2"/>
    <row r="914" s="10" customFormat="1" x14ac:dyDescent="0.2"/>
    <row r="915" s="10" customFormat="1" x14ac:dyDescent="0.2"/>
    <row r="916" s="10" customFormat="1" x14ac:dyDescent="0.2"/>
    <row r="917" s="10" customFormat="1" x14ac:dyDescent="0.2"/>
    <row r="918" s="10" customFormat="1" x14ac:dyDescent="0.2"/>
    <row r="919" s="10" customFormat="1" x14ac:dyDescent="0.2"/>
    <row r="920" s="10" customFormat="1" x14ac:dyDescent="0.2"/>
    <row r="921" s="10" customFormat="1" x14ac:dyDescent="0.2"/>
    <row r="922" s="10" customFormat="1" x14ac:dyDescent="0.2"/>
    <row r="923" s="10" customFormat="1" x14ac:dyDescent="0.2"/>
    <row r="924" s="10" customFormat="1" x14ac:dyDescent="0.2"/>
    <row r="925" s="10" customFormat="1" x14ac:dyDescent="0.2"/>
    <row r="926" s="10" customFormat="1" x14ac:dyDescent="0.2"/>
    <row r="927" s="10" customFormat="1" x14ac:dyDescent="0.2"/>
    <row r="928" s="10" customFormat="1" x14ac:dyDescent="0.2"/>
    <row r="929" s="10" customFormat="1" x14ac:dyDescent="0.2"/>
    <row r="930" s="10" customFormat="1" x14ac:dyDescent="0.2"/>
    <row r="931" s="10" customFormat="1" x14ac:dyDescent="0.2"/>
    <row r="932" s="10" customFormat="1" x14ac:dyDescent="0.2"/>
    <row r="933" s="10" customFormat="1" x14ac:dyDescent="0.2"/>
    <row r="934" s="10" customFormat="1" x14ac:dyDescent="0.2"/>
    <row r="935" s="10" customFormat="1" x14ac:dyDescent="0.2"/>
    <row r="936" s="10" customFormat="1" x14ac:dyDescent="0.2"/>
    <row r="937" s="10" customFormat="1" x14ac:dyDescent="0.2"/>
    <row r="938" s="10" customFormat="1" x14ac:dyDescent="0.2"/>
    <row r="939" s="10" customFormat="1" x14ac:dyDescent="0.2"/>
    <row r="940" s="10" customFormat="1" x14ac:dyDescent="0.2"/>
    <row r="941" s="10" customFormat="1" x14ac:dyDescent="0.2"/>
    <row r="942" s="10" customFormat="1" x14ac:dyDescent="0.2"/>
    <row r="943" s="10" customFormat="1" x14ac:dyDescent="0.2"/>
    <row r="944" s="10" customFormat="1" x14ac:dyDescent="0.2"/>
    <row r="945" s="10" customFormat="1" x14ac:dyDescent="0.2"/>
    <row r="946" s="10" customFormat="1" x14ac:dyDescent="0.2"/>
    <row r="947" s="10" customFormat="1" x14ac:dyDescent="0.2"/>
    <row r="948" s="10" customFormat="1" x14ac:dyDescent="0.2"/>
    <row r="949" s="10" customFormat="1" x14ac:dyDescent="0.2"/>
    <row r="950" s="10" customFormat="1" x14ac:dyDescent="0.2"/>
    <row r="951" s="10" customFormat="1" x14ac:dyDescent="0.2"/>
    <row r="952" s="10" customFormat="1" x14ac:dyDescent="0.2"/>
    <row r="953" s="10" customFormat="1" x14ac:dyDescent="0.2"/>
    <row r="954" s="10" customFormat="1" x14ac:dyDescent="0.2"/>
    <row r="955" s="10" customFormat="1" x14ac:dyDescent="0.2"/>
    <row r="956" s="10" customFormat="1" x14ac:dyDescent="0.2"/>
    <row r="957" s="10" customFormat="1" x14ac:dyDescent="0.2"/>
    <row r="958" s="10" customFormat="1" x14ac:dyDescent="0.2"/>
    <row r="959" s="10" customFormat="1" x14ac:dyDescent="0.2"/>
    <row r="960" s="10" customFormat="1" x14ac:dyDescent="0.2"/>
    <row r="961" s="10" customFormat="1" x14ac:dyDescent="0.2"/>
    <row r="962" s="10" customFormat="1" x14ac:dyDescent="0.2"/>
    <row r="963" s="10" customFormat="1" x14ac:dyDescent="0.2"/>
    <row r="964" s="10" customFormat="1" x14ac:dyDescent="0.2"/>
    <row r="965" s="10" customFormat="1" x14ac:dyDescent="0.2"/>
    <row r="966" s="10" customFormat="1" x14ac:dyDescent="0.2"/>
    <row r="967" s="10" customFormat="1" x14ac:dyDescent="0.2"/>
    <row r="968" s="10" customFormat="1" x14ac:dyDescent="0.2"/>
    <row r="969" s="10" customFormat="1" x14ac:dyDescent="0.2"/>
    <row r="970" s="10" customFormat="1" x14ac:dyDescent="0.2"/>
    <row r="971" s="10" customFormat="1" x14ac:dyDescent="0.2"/>
    <row r="972" s="10" customFormat="1" x14ac:dyDescent="0.2"/>
    <row r="973" s="10" customFormat="1" x14ac:dyDescent="0.2"/>
    <row r="974" s="10" customFormat="1" x14ac:dyDescent="0.2"/>
    <row r="975" s="10" customFormat="1" x14ac:dyDescent="0.2"/>
    <row r="976" s="10" customFormat="1" x14ac:dyDescent="0.2"/>
    <row r="977" s="10" customFormat="1" x14ac:dyDescent="0.2"/>
    <row r="978" s="10" customFormat="1" x14ac:dyDescent="0.2"/>
    <row r="979" s="10" customFormat="1" x14ac:dyDescent="0.2"/>
    <row r="980" s="10" customFormat="1" x14ac:dyDescent="0.2"/>
    <row r="981" s="10" customFormat="1" x14ac:dyDescent="0.2"/>
    <row r="982" s="10" customFormat="1" x14ac:dyDescent="0.2"/>
    <row r="983" s="10" customFormat="1" x14ac:dyDescent="0.2"/>
    <row r="984" s="10" customFormat="1" x14ac:dyDescent="0.2"/>
    <row r="985" s="10" customFormat="1" x14ac:dyDescent="0.2"/>
    <row r="986" s="10" customFormat="1" x14ac:dyDescent="0.2"/>
    <row r="987" s="10" customFormat="1" x14ac:dyDescent="0.2"/>
    <row r="988" s="10" customFormat="1" x14ac:dyDescent="0.2"/>
    <row r="989" s="10" customFormat="1" x14ac:dyDescent="0.2"/>
    <row r="990" s="10" customFormat="1" x14ac:dyDescent="0.2"/>
    <row r="991" s="10" customFormat="1" x14ac:dyDescent="0.2"/>
    <row r="992" s="10" customFormat="1" x14ac:dyDescent="0.2"/>
    <row r="993" s="10" customFormat="1" x14ac:dyDescent="0.2"/>
    <row r="994" s="10" customFormat="1" x14ac:dyDescent="0.2"/>
    <row r="995" s="10" customFormat="1" x14ac:dyDescent="0.2"/>
    <row r="996" s="10" customFormat="1" x14ac:dyDescent="0.2"/>
    <row r="997" s="10" customFormat="1" x14ac:dyDescent="0.2"/>
    <row r="998" s="10" customFormat="1" x14ac:dyDescent="0.2"/>
    <row r="999" s="10" customFormat="1" x14ac:dyDescent="0.2"/>
    <row r="1000" s="10" customFormat="1" x14ac:dyDescent="0.2"/>
    <row r="1001" s="10" customFormat="1" x14ac:dyDescent="0.2"/>
    <row r="1002" s="10" customFormat="1" x14ac:dyDescent="0.2"/>
    <row r="1003" s="10" customFormat="1" x14ac:dyDescent="0.2"/>
    <row r="1004" s="10" customFormat="1" x14ac:dyDescent="0.2"/>
    <row r="1005" s="10" customFormat="1" x14ac:dyDescent="0.2"/>
    <row r="1006" s="10" customFormat="1" x14ac:dyDescent="0.2"/>
    <row r="1007" s="10" customFormat="1" x14ac:dyDescent="0.2"/>
    <row r="1008" s="10" customFormat="1" x14ac:dyDescent="0.2"/>
    <row r="1009" s="10" customFormat="1" x14ac:dyDescent="0.2"/>
    <row r="1010" s="10" customFormat="1" x14ac:dyDescent="0.2"/>
    <row r="1011" s="10" customFormat="1" x14ac:dyDescent="0.2"/>
    <row r="1012" s="10" customFormat="1" x14ac:dyDescent="0.2"/>
    <row r="1013" s="10" customFormat="1" x14ac:dyDescent="0.2"/>
    <row r="1014" s="10" customFormat="1" x14ac:dyDescent="0.2"/>
    <row r="1015" s="10" customFormat="1" x14ac:dyDescent="0.2"/>
    <row r="1016" s="10" customFormat="1" x14ac:dyDescent="0.2"/>
    <row r="1017" s="10" customFormat="1" x14ac:dyDescent="0.2"/>
    <row r="1018" s="10" customFormat="1" x14ac:dyDescent="0.2"/>
    <row r="1019" s="10" customFormat="1" x14ac:dyDescent="0.2"/>
    <row r="1020" s="10" customFormat="1" x14ac:dyDescent="0.2"/>
    <row r="1021" s="10" customFormat="1" x14ac:dyDescent="0.2"/>
    <row r="1022" s="10" customFormat="1" x14ac:dyDescent="0.2"/>
    <row r="1023" s="10" customFormat="1" x14ac:dyDescent="0.2"/>
    <row r="1024" s="10" customFormat="1" x14ac:dyDescent="0.2"/>
    <row r="1025" s="10" customFormat="1" x14ac:dyDescent="0.2"/>
    <row r="1026" s="10" customFormat="1" x14ac:dyDescent="0.2"/>
    <row r="1027" s="10" customFormat="1" x14ac:dyDescent="0.2"/>
    <row r="1028" s="10" customFormat="1" x14ac:dyDescent="0.2"/>
    <row r="1029" s="10" customFormat="1" x14ac:dyDescent="0.2"/>
    <row r="1030" s="10" customFormat="1" x14ac:dyDescent="0.2"/>
    <row r="1031" s="10" customFormat="1" x14ac:dyDescent="0.2"/>
    <row r="1032" s="10" customFormat="1" x14ac:dyDescent="0.2"/>
    <row r="1033" s="10" customFormat="1" x14ac:dyDescent="0.2"/>
    <row r="1034" s="10" customFormat="1" x14ac:dyDescent="0.2"/>
    <row r="1035" s="10" customFormat="1" x14ac:dyDescent="0.2"/>
    <row r="1036" s="10" customFormat="1" x14ac:dyDescent="0.2"/>
    <row r="1037" s="10" customFormat="1" x14ac:dyDescent="0.2"/>
    <row r="1038" s="10" customFormat="1" x14ac:dyDescent="0.2"/>
    <row r="1039" s="10" customFormat="1" x14ac:dyDescent="0.2"/>
    <row r="1040" s="10" customFormat="1" x14ac:dyDescent="0.2"/>
    <row r="1041" s="10" customFormat="1" x14ac:dyDescent="0.2"/>
    <row r="1042" s="10" customFormat="1" x14ac:dyDescent="0.2"/>
    <row r="1043" s="10" customFormat="1" x14ac:dyDescent="0.2"/>
    <row r="1044" s="10" customFormat="1" x14ac:dyDescent="0.2"/>
    <row r="1045" s="10" customFormat="1" x14ac:dyDescent="0.2"/>
    <row r="1046" s="10" customFormat="1" x14ac:dyDescent="0.2"/>
    <row r="1047" s="10" customFormat="1" x14ac:dyDescent="0.2"/>
    <row r="1048" s="10" customFormat="1" x14ac:dyDescent="0.2"/>
    <row r="1049" s="10" customFormat="1" x14ac:dyDescent="0.2"/>
    <row r="1050" s="10" customFormat="1" x14ac:dyDescent="0.2"/>
    <row r="1051" s="10" customFormat="1" x14ac:dyDescent="0.2"/>
    <row r="1052" s="10" customFormat="1" x14ac:dyDescent="0.2"/>
    <row r="1053" s="10" customFormat="1" x14ac:dyDescent="0.2"/>
    <row r="1054" s="10" customFormat="1" x14ac:dyDescent="0.2"/>
    <row r="1055" s="10" customFormat="1" x14ac:dyDescent="0.2"/>
    <row r="1056" s="10" customFormat="1" x14ac:dyDescent="0.2"/>
    <row r="1057" s="10" customFormat="1" x14ac:dyDescent="0.2"/>
    <row r="1058" s="10" customFormat="1" x14ac:dyDescent="0.2"/>
    <row r="1059" s="10" customFormat="1" x14ac:dyDescent="0.2"/>
    <row r="1060" s="10" customFormat="1" x14ac:dyDescent="0.2"/>
    <row r="1061" s="10" customFormat="1" x14ac:dyDescent="0.2"/>
    <row r="1062" s="10" customFormat="1" x14ac:dyDescent="0.2"/>
    <row r="1063" s="10" customFormat="1" x14ac:dyDescent="0.2"/>
    <row r="1064" s="10" customFormat="1" x14ac:dyDescent="0.2"/>
    <row r="1065" s="10" customFormat="1" x14ac:dyDescent="0.2"/>
    <row r="1066" s="10" customFormat="1" x14ac:dyDescent="0.2"/>
    <row r="1067" s="10" customFormat="1" x14ac:dyDescent="0.2"/>
    <row r="1068" s="10" customFormat="1" x14ac:dyDescent="0.2"/>
    <row r="1069" s="10" customFormat="1" x14ac:dyDescent="0.2"/>
    <row r="1070" s="10" customFormat="1" x14ac:dyDescent="0.2"/>
    <row r="1071" s="10" customFormat="1" x14ac:dyDescent="0.2"/>
    <row r="1072" s="10" customFormat="1" x14ac:dyDescent="0.2"/>
    <row r="1073" s="10" customFormat="1" x14ac:dyDescent="0.2"/>
    <row r="1074" s="10" customFormat="1" x14ac:dyDescent="0.2"/>
    <row r="1075" s="10" customFormat="1" x14ac:dyDescent="0.2"/>
    <row r="1076" s="10" customFormat="1" x14ac:dyDescent="0.2"/>
    <row r="1077" s="10" customFormat="1" x14ac:dyDescent="0.2"/>
    <row r="1078" s="10" customFormat="1" x14ac:dyDescent="0.2"/>
    <row r="1079" s="10" customFormat="1" x14ac:dyDescent="0.2"/>
    <row r="1080" s="10" customFormat="1" x14ac:dyDescent="0.2"/>
    <row r="1081" s="10" customFormat="1" x14ac:dyDescent="0.2"/>
    <row r="1082" s="10" customFormat="1" x14ac:dyDescent="0.2"/>
    <row r="1083" s="10" customFormat="1" x14ac:dyDescent="0.2"/>
    <row r="1084" s="10" customFormat="1" x14ac:dyDescent="0.2"/>
    <row r="1085" s="10" customFormat="1" x14ac:dyDescent="0.2"/>
    <row r="1086" s="10" customFormat="1" x14ac:dyDescent="0.2"/>
    <row r="1087" s="10" customFormat="1" x14ac:dyDescent="0.2"/>
    <row r="1088" s="10" customFormat="1" x14ac:dyDescent="0.2"/>
    <row r="1089" s="10" customFormat="1" x14ac:dyDescent="0.2"/>
    <row r="1090" s="10" customFormat="1" x14ac:dyDescent="0.2"/>
    <row r="1091" s="10" customFormat="1" x14ac:dyDescent="0.2"/>
    <row r="1092" s="10" customFormat="1" x14ac:dyDescent="0.2"/>
    <row r="1093" s="10" customFormat="1" x14ac:dyDescent="0.2"/>
    <row r="1094" s="10" customFormat="1" x14ac:dyDescent="0.2"/>
    <row r="1095" s="10" customFormat="1" x14ac:dyDescent="0.2"/>
    <row r="1096" s="10" customFormat="1" x14ac:dyDescent="0.2"/>
    <row r="1097" s="10" customFormat="1" x14ac:dyDescent="0.2"/>
    <row r="1098" s="10" customFormat="1" x14ac:dyDescent="0.2"/>
    <row r="1099" s="10" customFormat="1" x14ac:dyDescent="0.2"/>
    <row r="1100" s="10" customFormat="1" x14ac:dyDescent="0.2"/>
    <row r="1101" s="10" customFormat="1" x14ac:dyDescent="0.2"/>
    <row r="1102" s="10" customFormat="1" x14ac:dyDescent="0.2"/>
    <row r="1103" s="10" customFormat="1" x14ac:dyDescent="0.2"/>
    <row r="1104" s="10" customFormat="1" x14ac:dyDescent="0.2"/>
    <row r="1105" s="10" customFormat="1" x14ac:dyDescent="0.2"/>
    <row r="1106" s="10" customFormat="1" x14ac:dyDescent="0.2"/>
    <row r="1107" s="10" customFormat="1" x14ac:dyDescent="0.2"/>
    <row r="1108" s="10" customFormat="1" x14ac:dyDescent="0.2"/>
    <row r="1109" s="10" customFormat="1" x14ac:dyDescent="0.2"/>
    <row r="1110" s="10" customFormat="1" x14ac:dyDescent="0.2"/>
    <row r="1111" s="10" customFormat="1" x14ac:dyDescent="0.2"/>
    <row r="1112" s="10" customFormat="1" x14ac:dyDescent="0.2"/>
    <row r="1113" s="10" customFormat="1" x14ac:dyDescent="0.2"/>
    <row r="1114" s="10" customFormat="1" x14ac:dyDescent="0.2"/>
    <row r="1115" s="10" customFormat="1" x14ac:dyDescent="0.2"/>
    <row r="1116" s="10" customFormat="1" x14ac:dyDescent="0.2"/>
    <row r="1117" s="10" customFormat="1" x14ac:dyDescent="0.2"/>
    <row r="1118" s="10" customFormat="1" x14ac:dyDescent="0.2"/>
    <row r="1119" s="10" customFormat="1" x14ac:dyDescent="0.2"/>
    <row r="1120" s="10" customFormat="1" x14ac:dyDescent="0.2"/>
    <row r="1121" s="10" customFormat="1" x14ac:dyDescent="0.2"/>
    <row r="1122" s="10" customFormat="1" x14ac:dyDescent="0.2"/>
    <row r="1123" s="10" customFormat="1" x14ac:dyDescent="0.2"/>
    <row r="1124" s="10" customFormat="1" x14ac:dyDescent="0.2"/>
    <row r="1125" s="10" customFormat="1" x14ac:dyDescent="0.2"/>
    <row r="1126" s="10" customFormat="1" x14ac:dyDescent="0.2"/>
    <row r="1127" s="10" customFormat="1" x14ac:dyDescent="0.2"/>
    <row r="1128" s="10" customFormat="1" x14ac:dyDescent="0.2"/>
    <row r="1129" s="10" customFormat="1" x14ac:dyDescent="0.2"/>
    <row r="1130" s="10" customFormat="1" x14ac:dyDescent="0.2"/>
    <row r="1131" s="10" customFormat="1" x14ac:dyDescent="0.2"/>
    <row r="1132" s="10" customFormat="1" x14ac:dyDescent="0.2"/>
    <row r="1133" s="10" customFormat="1" x14ac:dyDescent="0.2"/>
    <row r="1134" s="10" customFormat="1" x14ac:dyDescent="0.2"/>
    <row r="1135" s="10" customFormat="1" x14ac:dyDescent="0.2"/>
    <row r="1136" s="10" customFormat="1" x14ac:dyDescent="0.2"/>
    <row r="1137" s="10" customFormat="1" x14ac:dyDescent="0.2"/>
    <row r="1138" s="10" customFormat="1" x14ac:dyDescent="0.2"/>
    <row r="1139" s="10" customFormat="1" x14ac:dyDescent="0.2"/>
    <row r="1140" s="10" customFormat="1" x14ac:dyDescent="0.2"/>
    <row r="1141" s="10" customFormat="1" x14ac:dyDescent="0.2"/>
    <row r="1142" s="10" customFormat="1" x14ac:dyDescent="0.2"/>
    <row r="1143" s="10" customFormat="1" x14ac:dyDescent="0.2"/>
    <row r="1144" s="10" customFormat="1" x14ac:dyDescent="0.2"/>
    <row r="1145" s="10" customFormat="1" x14ac:dyDescent="0.2"/>
    <row r="1146" s="10" customFormat="1" x14ac:dyDescent="0.2"/>
    <row r="1147" s="10" customFormat="1" x14ac:dyDescent="0.2"/>
    <row r="1148" s="10" customFormat="1" x14ac:dyDescent="0.2"/>
    <row r="1149" s="10" customFormat="1" x14ac:dyDescent="0.2"/>
    <row r="1150" s="10" customFormat="1" x14ac:dyDescent="0.2"/>
    <row r="1151" s="10" customFormat="1" x14ac:dyDescent="0.2"/>
    <row r="1152" s="10" customFormat="1" x14ac:dyDescent="0.2"/>
    <row r="1153" s="10" customFormat="1" x14ac:dyDescent="0.2"/>
    <row r="1154" s="10" customFormat="1" x14ac:dyDescent="0.2"/>
    <row r="1155" s="10" customFormat="1" x14ac:dyDescent="0.2"/>
    <row r="1156" s="10" customFormat="1" x14ac:dyDescent="0.2"/>
    <row r="1157" s="10" customFormat="1" x14ac:dyDescent="0.2"/>
    <row r="1158" s="10" customFormat="1" x14ac:dyDescent="0.2"/>
    <row r="1159" s="10" customFormat="1" x14ac:dyDescent="0.2"/>
    <row r="1160" s="10" customFormat="1" x14ac:dyDescent="0.2"/>
    <row r="1161" s="10" customFormat="1" x14ac:dyDescent="0.2"/>
    <row r="1162" s="10" customFormat="1" x14ac:dyDescent="0.2"/>
    <row r="1163" s="10" customFormat="1" x14ac:dyDescent="0.2"/>
    <row r="1164" s="10" customFormat="1" x14ac:dyDescent="0.2"/>
    <row r="1165" s="10" customFormat="1" x14ac:dyDescent="0.2"/>
    <row r="1166" s="10" customFormat="1" x14ac:dyDescent="0.2"/>
    <row r="1167" s="10" customFormat="1" x14ac:dyDescent="0.2"/>
    <row r="1168" s="10" customFormat="1" x14ac:dyDescent="0.2"/>
    <row r="1169" s="10" customFormat="1" x14ac:dyDescent="0.2"/>
    <row r="1170" s="10" customFormat="1" x14ac:dyDescent="0.2"/>
    <row r="1171" s="10" customFormat="1" x14ac:dyDescent="0.2"/>
    <row r="1172" s="10" customFormat="1" x14ac:dyDescent="0.2"/>
    <row r="1173" s="10" customFormat="1" x14ac:dyDescent="0.2"/>
    <row r="1174" s="10" customFormat="1" x14ac:dyDescent="0.2"/>
    <row r="1175" s="10" customFormat="1" x14ac:dyDescent="0.2"/>
    <row r="1176" s="10" customFormat="1" x14ac:dyDescent="0.2"/>
    <row r="1177" s="10" customFormat="1" x14ac:dyDescent="0.2"/>
    <row r="1178" s="10" customFormat="1" x14ac:dyDescent="0.2"/>
    <row r="1179" s="10" customFormat="1" x14ac:dyDescent="0.2"/>
    <row r="1180" s="10" customFormat="1" x14ac:dyDescent="0.2"/>
    <row r="1181" s="10" customFormat="1" x14ac:dyDescent="0.2"/>
    <row r="1182" s="10" customFormat="1" x14ac:dyDescent="0.2"/>
    <row r="1183" s="10" customFormat="1" x14ac:dyDescent="0.2"/>
    <row r="1184" s="10" customFormat="1" x14ac:dyDescent="0.2"/>
    <row r="1185" s="10" customFormat="1" x14ac:dyDescent="0.2"/>
    <row r="1186" s="10" customFormat="1" x14ac:dyDescent="0.2"/>
    <row r="1187" s="10" customFormat="1" x14ac:dyDescent="0.2"/>
    <row r="1188" s="10" customFormat="1" x14ac:dyDescent="0.2"/>
    <row r="1189" s="10" customFormat="1" x14ac:dyDescent="0.2"/>
    <row r="1190" s="10" customFormat="1" x14ac:dyDescent="0.2"/>
    <row r="1191" s="10" customFormat="1" x14ac:dyDescent="0.2"/>
    <row r="1192" s="10" customFormat="1" x14ac:dyDescent="0.2"/>
    <row r="1193" s="10" customFormat="1" x14ac:dyDescent="0.2"/>
    <row r="1194" s="10" customFormat="1" x14ac:dyDescent="0.2"/>
    <row r="1195" s="10" customFormat="1" x14ac:dyDescent="0.2"/>
    <row r="1196" s="10" customFormat="1" x14ac:dyDescent="0.2"/>
    <row r="1197" s="10" customFormat="1" x14ac:dyDescent="0.2"/>
    <row r="1198" s="10" customFormat="1" x14ac:dyDescent="0.2"/>
    <row r="1199" s="10" customFormat="1" x14ac:dyDescent="0.2"/>
    <row r="1200" s="10" customFormat="1" x14ac:dyDescent="0.2"/>
    <row r="1201" s="10" customFormat="1" x14ac:dyDescent="0.2"/>
    <row r="1202" s="10" customFormat="1" x14ac:dyDescent="0.2"/>
    <row r="1203" s="10" customFormat="1" x14ac:dyDescent="0.2"/>
    <row r="1204" s="10" customFormat="1" x14ac:dyDescent="0.2"/>
    <row r="1205" s="10" customFormat="1" x14ac:dyDescent="0.2"/>
    <row r="1206" s="10" customFormat="1" x14ac:dyDescent="0.2"/>
    <row r="1207" s="10" customFormat="1" x14ac:dyDescent="0.2"/>
    <row r="1208" s="10" customFormat="1" x14ac:dyDescent="0.2"/>
    <row r="1209" s="10" customFormat="1" x14ac:dyDescent="0.2"/>
    <row r="1210" s="10" customFormat="1" x14ac:dyDescent="0.2"/>
    <row r="1211" s="10" customFormat="1" x14ac:dyDescent="0.2"/>
    <row r="1212" s="10" customFormat="1" x14ac:dyDescent="0.2"/>
    <row r="1213" s="10" customFormat="1" x14ac:dyDescent="0.2"/>
    <row r="1214" s="10" customFormat="1" x14ac:dyDescent="0.2"/>
    <row r="1215" s="10" customFormat="1" x14ac:dyDescent="0.2"/>
    <row r="1216" s="10" customFormat="1" x14ac:dyDescent="0.2"/>
    <row r="1217" s="10" customFormat="1" x14ac:dyDescent="0.2"/>
    <row r="1218" s="10" customFormat="1" x14ac:dyDescent="0.2"/>
    <row r="1219" s="10" customFormat="1" x14ac:dyDescent="0.2"/>
    <row r="1220" s="10" customFormat="1" x14ac:dyDescent="0.2"/>
    <row r="1221" s="10" customFormat="1" x14ac:dyDescent="0.2"/>
    <row r="1222" s="10" customFormat="1" x14ac:dyDescent="0.2"/>
    <row r="1223" s="10" customFormat="1" x14ac:dyDescent="0.2"/>
    <row r="1224" s="10" customFormat="1" x14ac:dyDescent="0.2"/>
    <row r="1225" s="10" customFormat="1" x14ac:dyDescent="0.2"/>
    <row r="1226" s="10" customFormat="1" x14ac:dyDescent="0.2"/>
    <row r="1227" s="10" customFormat="1" x14ac:dyDescent="0.2"/>
    <row r="1228" s="10" customFormat="1" x14ac:dyDescent="0.2"/>
    <row r="1229" s="10" customFormat="1" x14ac:dyDescent="0.2"/>
    <row r="1230" s="10" customFormat="1" x14ac:dyDescent="0.2"/>
    <row r="1231" s="10" customFormat="1" x14ac:dyDescent="0.2"/>
    <row r="1232" s="10" customFormat="1" x14ac:dyDescent="0.2"/>
    <row r="1233" s="10" customFormat="1" x14ac:dyDescent="0.2"/>
    <row r="1234" s="10" customFormat="1" x14ac:dyDescent="0.2"/>
    <row r="1235" s="10" customFormat="1" x14ac:dyDescent="0.2"/>
    <row r="1236" s="10" customFormat="1" x14ac:dyDescent="0.2"/>
    <row r="1237" s="10" customFormat="1" x14ac:dyDescent="0.2"/>
    <row r="1238" s="10" customFormat="1" x14ac:dyDescent="0.2"/>
    <row r="1239" s="10" customFormat="1" x14ac:dyDescent="0.2"/>
    <row r="1240" s="10" customFormat="1" x14ac:dyDescent="0.2"/>
    <row r="1241" s="10" customFormat="1" x14ac:dyDescent="0.2"/>
    <row r="1242" s="10" customFormat="1" x14ac:dyDescent="0.2"/>
    <row r="1243" s="10" customFormat="1" x14ac:dyDescent="0.2"/>
    <row r="1244" s="10" customFormat="1" x14ac:dyDescent="0.2"/>
    <row r="1245" s="10" customFormat="1" x14ac:dyDescent="0.2"/>
    <row r="1246" s="10" customFormat="1" x14ac:dyDescent="0.2"/>
    <row r="1247" s="10" customFormat="1" x14ac:dyDescent="0.2"/>
    <row r="1248" s="10" customFormat="1" x14ac:dyDescent="0.2"/>
    <row r="1249" s="10" customFormat="1" x14ac:dyDescent="0.2"/>
    <row r="1250" s="10" customFormat="1" x14ac:dyDescent="0.2"/>
    <row r="1251" s="10" customFormat="1" x14ac:dyDescent="0.2"/>
    <row r="1252" s="10" customFormat="1" x14ac:dyDescent="0.2"/>
    <row r="1253" s="10" customFormat="1" x14ac:dyDescent="0.2"/>
    <row r="1254" s="10" customFormat="1" x14ac:dyDescent="0.2"/>
    <row r="1255" s="10" customFormat="1" x14ac:dyDescent="0.2"/>
    <row r="1256" s="10" customFormat="1" x14ac:dyDescent="0.2"/>
    <row r="1257" s="10" customFormat="1" x14ac:dyDescent="0.2"/>
    <row r="1258" s="10" customFormat="1" x14ac:dyDescent="0.2"/>
    <row r="1259" s="10" customFormat="1" x14ac:dyDescent="0.2"/>
    <row r="1260" s="10" customFormat="1" x14ac:dyDescent="0.2"/>
    <row r="1261" s="10" customFormat="1" x14ac:dyDescent="0.2"/>
    <row r="1262" s="10" customFormat="1" x14ac:dyDescent="0.2"/>
    <row r="1263" s="10" customFormat="1" x14ac:dyDescent="0.2"/>
    <row r="1264" s="10" customFormat="1" x14ac:dyDescent="0.2"/>
    <row r="1265" s="10" customFormat="1" x14ac:dyDescent="0.2"/>
    <row r="1266" s="10" customFormat="1" x14ac:dyDescent="0.2"/>
    <row r="1267" s="10" customFormat="1" x14ac:dyDescent="0.2"/>
    <row r="1268" s="10" customFormat="1" x14ac:dyDescent="0.2"/>
    <row r="1269" s="10" customFormat="1" x14ac:dyDescent="0.2"/>
    <row r="1270" s="10" customFormat="1" x14ac:dyDescent="0.2"/>
    <row r="1271" s="10" customFormat="1" x14ac:dyDescent="0.2"/>
    <row r="1272" s="10" customFormat="1" x14ac:dyDescent="0.2"/>
    <row r="1273" s="10" customFormat="1" x14ac:dyDescent="0.2"/>
    <row r="1274" s="10" customFormat="1" x14ac:dyDescent="0.2"/>
    <row r="1275" s="10" customFormat="1" x14ac:dyDescent="0.2"/>
    <row r="1276" s="10" customFormat="1" x14ac:dyDescent="0.2"/>
    <row r="1277" s="10" customFormat="1" x14ac:dyDescent="0.2"/>
    <row r="1278" s="10" customFormat="1" x14ac:dyDescent="0.2"/>
    <row r="1279" s="10" customFormat="1" x14ac:dyDescent="0.2"/>
    <row r="1280" s="10" customFormat="1" x14ac:dyDescent="0.2"/>
    <row r="1281" s="10" customFormat="1" x14ac:dyDescent="0.2"/>
    <row r="1282" s="10" customFormat="1" x14ac:dyDescent="0.2"/>
    <row r="1283" s="10" customFormat="1" x14ac:dyDescent="0.2"/>
    <row r="1284" s="10" customFormat="1" x14ac:dyDescent="0.2"/>
    <row r="1285" s="10" customFormat="1" x14ac:dyDescent="0.2"/>
    <row r="1286" s="10" customFormat="1" x14ac:dyDescent="0.2"/>
    <row r="1287" s="10" customFormat="1" x14ac:dyDescent="0.2"/>
    <row r="1288" s="10" customFormat="1" x14ac:dyDescent="0.2"/>
    <row r="1289" s="10" customFormat="1" x14ac:dyDescent="0.2"/>
    <row r="1290" s="10" customFormat="1" x14ac:dyDescent="0.2"/>
    <row r="1291" s="10" customFormat="1" x14ac:dyDescent="0.2"/>
    <row r="1292" s="10" customFormat="1" x14ac:dyDescent="0.2"/>
    <row r="1293" s="10" customFormat="1" x14ac:dyDescent="0.2"/>
    <row r="1294" s="10" customFormat="1" x14ac:dyDescent="0.2"/>
    <row r="1295" s="10" customFormat="1" x14ac:dyDescent="0.2"/>
    <row r="1296" s="10" customFormat="1" x14ac:dyDescent="0.2"/>
    <row r="1297" s="10" customFormat="1" x14ac:dyDescent="0.2"/>
    <row r="1298" s="10" customFormat="1" x14ac:dyDescent="0.2"/>
    <row r="1299" s="10" customFormat="1" x14ac:dyDescent="0.2"/>
    <row r="1300" s="10" customFormat="1" x14ac:dyDescent="0.2"/>
    <row r="1301" s="10" customFormat="1" x14ac:dyDescent="0.2"/>
    <row r="1302" s="10" customFormat="1" x14ac:dyDescent="0.2"/>
    <row r="1303" s="10" customFormat="1" x14ac:dyDescent="0.2"/>
    <row r="1304" s="10" customFormat="1" x14ac:dyDescent="0.2"/>
    <row r="1305" s="10" customFormat="1" x14ac:dyDescent="0.2"/>
    <row r="1306" s="10" customFormat="1" x14ac:dyDescent="0.2"/>
    <row r="1307" s="10" customFormat="1" x14ac:dyDescent="0.2"/>
    <row r="1308" s="10" customFormat="1" x14ac:dyDescent="0.2"/>
    <row r="1309" s="10" customFormat="1" x14ac:dyDescent="0.2"/>
    <row r="1310" s="10" customFormat="1" x14ac:dyDescent="0.2"/>
    <row r="1311" s="10" customFormat="1" x14ac:dyDescent="0.2"/>
    <row r="1312" s="10" customFormat="1" x14ac:dyDescent="0.2"/>
    <row r="1313" s="10" customFormat="1" x14ac:dyDescent="0.2"/>
    <row r="1314" s="10" customFormat="1" x14ac:dyDescent="0.2"/>
    <row r="1315" s="10" customFormat="1" x14ac:dyDescent="0.2"/>
    <row r="1316" s="10" customFormat="1" x14ac:dyDescent="0.2"/>
    <row r="1317" s="10" customFormat="1" x14ac:dyDescent="0.2"/>
    <row r="1318" s="10" customFormat="1" x14ac:dyDescent="0.2"/>
    <row r="1319" s="10" customFormat="1" x14ac:dyDescent="0.2"/>
    <row r="1320" s="10" customFormat="1" x14ac:dyDescent="0.2"/>
    <row r="1321" s="10" customFormat="1" x14ac:dyDescent="0.2"/>
    <row r="1322" s="10" customFormat="1" x14ac:dyDescent="0.2"/>
    <row r="1323" s="10" customFormat="1" x14ac:dyDescent="0.2"/>
    <row r="1324" s="10" customFormat="1" x14ac:dyDescent="0.2"/>
    <row r="1325" s="10" customFormat="1" x14ac:dyDescent="0.2"/>
    <row r="1326" s="10" customFormat="1" x14ac:dyDescent="0.2"/>
    <row r="1327" s="10" customFormat="1" x14ac:dyDescent="0.2"/>
    <row r="1328" s="10" customFormat="1" x14ac:dyDescent="0.2"/>
    <row r="1329" s="10" customFormat="1" x14ac:dyDescent="0.2"/>
    <row r="1330" s="10" customFormat="1" x14ac:dyDescent="0.2"/>
    <row r="1331" s="10" customFormat="1" x14ac:dyDescent="0.2"/>
    <row r="1332" s="10" customFormat="1" x14ac:dyDescent="0.2"/>
    <row r="1333" s="10" customFormat="1" x14ac:dyDescent="0.2"/>
    <row r="1334" s="10" customFormat="1" x14ac:dyDescent="0.2"/>
    <row r="1335" s="10" customFormat="1" x14ac:dyDescent="0.2"/>
    <row r="1336" s="10" customFormat="1" x14ac:dyDescent="0.2"/>
    <row r="1337" s="10" customFormat="1" x14ac:dyDescent="0.2"/>
    <row r="1338" s="10" customFormat="1" x14ac:dyDescent="0.2"/>
    <row r="1339" s="10" customFormat="1" x14ac:dyDescent="0.2"/>
    <row r="1340" s="10" customFormat="1" x14ac:dyDescent="0.2"/>
    <row r="1341" s="10" customFormat="1" x14ac:dyDescent="0.2"/>
    <row r="1342" s="10" customFormat="1" x14ac:dyDescent="0.2"/>
    <row r="1343" s="10" customFormat="1" x14ac:dyDescent="0.2"/>
    <row r="1344" s="10" customFormat="1" x14ac:dyDescent="0.2"/>
    <row r="1345" s="10" customFormat="1" x14ac:dyDescent="0.2"/>
    <row r="1346" s="10" customFormat="1" x14ac:dyDescent="0.2"/>
    <row r="1347" s="10" customFormat="1" x14ac:dyDescent="0.2"/>
    <row r="1348" s="10" customFormat="1" x14ac:dyDescent="0.2"/>
    <row r="1349" s="10" customFormat="1" x14ac:dyDescent="0.2"/>
    <row r="1350" s="10" customFormat="1" x14ac:dyDescent="0.2"/>
    <row r="1351" s="10" customFormat="1" x14ac:dyDescent="0.2"/>
    <row r="1352" s="10" customFormat="1" x14ac:dyDescent="0.2"/>
    <row r="1353" s="10" customFormat="1" x14ac:dyDescent="0.2"/>
    <row r="1354" s="10" customFormat="1" x14ac:dyDescent="0.2"/>
    <row r="1355" s="10" customFormat="1" x14ac:dyDescent="0.2"/>
    <row r="1356" s="10" customFormat="1" x14ac:dyDescent="0.2"/>
    <row r="1357" s="10" customFormat="1" x14ac:dyDescent="0.2"/>
    <row r="1358" s="10" customFormat="1" x14ac:dyDescent="0.2"/>
    <row r="1359" s="10" customFormat="1" x14ac:dyDescent="0.2"/>
    <row r="1360" s="10" customFormat="1" x14ac:dyDescent="0.2"/>
    <row r="1361" s="10" customFormat="1" x14ac:dyDescent="0.2"/>
    <row r="1362" s="10" customFormat="1" x14ac:dyDescent="0.2"/>
    <row r="1363" s="10" customFormat="1" x14ac:dyDescent="0.2"/>
    <row r="1364" s="10" customFormat="1" x14ac:dyDescent="0.2"/>
    <row r="1365" s="10" customFormat="1" x14ac:dyDescent="0.2"/>
    <row r="1366" s="10" customFormat="1" x14ac:dyDescent="0.2"/>
    <row r="1367" s="10" customFormat="1" x14ac:dyDescent="0.2"/>
    <row r="1368" s="10" customFormat="1" x14ac:dyDescent="0.2"/>
    <row r="1369" s="10" customFormat="1" x14ac:dyDescent="0.2"/>
    <row r="1370" s="10" customFormat="1" x14ac:dyDescent="0.2"/>
    <row r="1371" s="10" customFormat="1" x14ac:dyDescent="0.2"/>
    <row r="1372" s="10" customFormat="1" x14ac:dyDescent="0.2"/>
    <row r="1373" s="10" customFormat="1" x14ac:dyDescent="0.2"/>
    <row r="1374" s="10" customFormat="1" x14ac:dyDescent="0.2"/>
    <row r="1375" s="10" customFormat="1" x14ac:dyDescent="0.2"/>
    <row r="1376" s="10" customFormat="1" x14ac:dyDescent="0.2"/>
    <row r="1377" s="10" customFormat="1" x14ac:dyDescent="0.2"/>
    <row r="1378" s="10" customFormat="1" x14ac:dyDescent="0.2"/>
    <row r="1379" s="10" customFormat="1" x14ac:dyDescent="0.2"/>
    <row r="1380" s="10" customFormat="1" x14ac:dyDescent="0.2"/>
    <row r="1381" s="10" customFormat="1" x14ac:dyDescent="0.2"/>
    <row r="1382" s="10" customFormat="1" x14ac:dyDescent="0.2"/>
    <row r="1383" s="10" customFormat="1" x14ac:dyDescent="0.2"/>
    <row r="1384" s="10" customFormat="1" x14ac:dyDescent="0.2"/>
    <row r="1385" s="10" customFormat="1" x14ac:dyDescent="0.2"/>
    <row r="1386" s="10" customFormat="1" x14ac:dyDescent="0.2"/>
    <row r="1387" s="10" customFormat="1" x14ac:dyDescent="0.2"/>
    <row r="1388" s="10" customFormat="1" x14ac:dyDescent="0.2"/>
    <row r="1389" s="10" customFormat="1" x14ac:dyDescent="0.2"/>
    <row r="1390" s="10" customFormat="1" x14ac:dyDescent="0.2"/>
    <row r="1391" s="10" customFormat="1" x14ac:dyDescent="0.2"/>
    <row r="1392" s="10" customFormat="1" x14ac:dyDescent="0.2"/>
    <row r="1393" s="10" customFormat="1" x14ac:dyDescent="0.2"/>
    <row r="1394" s="10" customFormat="1" x14ac:dyDescent="0.2"/>
    <row r="1395" s="10" customFormat="1" x14ac:dyDescent="0.2"/>
    <row r="1396" s="10" customFormat="1" x14ac:dyDescent="0.2"/>
    <row r="1397" s="10" customFormat="1" x14ac:dyDescent="0.2"/>
    <row r="1398" s="10" customFormat="1" x14ac:dyDescent="0.2"/>
    <row r="1399" s="10" customFormat="1" x14ac:dyDescent="0.2"/>
    <row r="1400" s="10" customFormat="1" x14ac:dyDescent="0.2"/>
    <row r="1401" s="10" customFormat="1" x14ac:dyDescent="0.2"/>
    <row r="1402" s="10" customFormat="1" x14ac:dyDescent="0.2"/>
    <row r="1403" s="10" customFormat="1" x14ac:dyDescent="0.2"/>
    <row r="1404" s="10" customFormat="1" x14ac:dyDescent="0.2"/>
    <row r="1405" s="10" customFormat="1" x14ac:dyDescent="0.2"/>
    <row r="1406" s="10" customFormat="1" x14ac:dyDescent="0.2"/>
    <row r="1407" s="10" customFormat="1" x14ac:dyDescent="0.2"/>
    <row r="1408" s="10" customFormat="1" x14ac:dyDescent="0.2"/>
    <row r="1409" s="10" customFormat="1" x14ac:dyDescent="0.2"/>
    <row r="1410" s="10" customFormat="1" x14ac:dyDescent="0.2"/>
    <row r="1411" s="10" customFormat="1" x14ac:dyDescent="0.2"/>
    <row r="1412" s="10" customFormat="1" x14ac:dyDescent="0.2"/>
    <row r="1413" s="10" customFormat="1" x14ac:dyDescent="0.2"/>
    <row r="1414" s="10" customFormat="1" x14ac:dyDescent="0.2"/>
    <row r="1415" s="10" customFormat="1" x14ac:dyDescent="0.2"/>
    <row r="1416" s="10" customFormat="1" x14ac:dyDescent="0.2"/>
    <row r="1417" s="10" customFormat="1" x14ac:dyDescent="0.2"/>
    <row r="1418" s="10" customFormat="1" x14ac:dyDescent="0.2"/>
    <row r="1419" s="10" customFormat="1" x14ac:dyDescent="0.2"/>
    <row r="1420" s="10" customFormat="1" x14ac:dyDescent="0.2"/>
    <row r="1421" s="10" customFormat="1" x14ac:dyDescent="0.2"/>
    <row r="1422" s="10" customFormat="1" x14ac:dyDescent="0.2"/>
    <row r="1423" s="10" customFormat="1" x14ac:dyDescent="0.2"/>
    <row r="1424" s="10" customFormat="1" x14ac:dyDescent="0.2"/>
    <row r="1425" s="10" customFormat="1" x14ac:dyDescent="0.2"/>
    <row r="1426" s="10" customFormat="1" x14ac:dyDescent="0.2"/>
    <row r="1427" s="10" customFormat="1" x14ac:dyDescent="0.2"/>
    <row r="1428" s="10" customFormat="1" x14ac:dyDescent="0.2"/>
    <row r="1429" s="10" customFormat="1" x14ac:dyDescent="0.2"/>
    <row r="1430" s="10" customFormat="1" x14ac:dyDescent="0.2"/>
    <row r="1431" s="10" customFormat="1" x14ac:dyDescent="0.2"/>
    <row r="1432" s="10" customFormat="1" x14ac:dyDescent="0.2"/>
    <row r="1433" s="10" customFormat="1" x14ac:dyDescent="0.2"/>
    <row r="1434" s="10" customFormat="1" x14ac:dyDescent="0.2"/>
    <row r="1435" s="10" customFormat="1" x14ac:dyDescent="0.2"/>
    <row r="1436" s="10" customFormat="1" x14ac:dyDescent="0.2"/>
    <row r="1437" s="10" customFormat="1" x14ac:dyDescent="0.2"/>
    <row r="1438" s="10" customFormat="1" x14ac:dyDescent="0.2"/>
    <row r="1439" s="10" customFormat="1" x14ac:dyDescent="0.2"/>
    <row r="1440" s="10" customFormat="1" x14ac:dyDescent="0.2"/>
    <row r="1441" s="10" customFormat="1" x14ac:dyDescent="0.2"/>
    <row r="1442" s="10" customFormat="1" x14ac:dyDescent="0.2"/>
    <row r="1443" s="10" customFormat="1" x14ac:dyDescent="0.2"/>
    <row r="1444" s="10" customFormat="1" x14ac:dyDescent="0.2"/>
    <row r="1445" s="10" customFormat="1" x14ac:dyDescent="0.2"/>
    <row r="1446" s="10" customFormat="1" x14ac:dyDescent="0.2"/>
    <row r="1447" s="10" customFormat="1" x14ac:dyDescent="0.2"/>
    <row r="1448" s="10" customFormat="1" x14ac:dyDescent="0.2"/>
    <row r="1449" s="10" customFormat="1" x14ac:dyDescent="0.2"/>
    <row r="1450" s="10" customFormat="1" x14ac:dyDescent="0.2"/>
    <row r="1451" s="10" customFormat="1" x14ac:dyDescent="0.2"/>
    <row r="1452" s="10" customFormat="1" x14ac:dyDescent="0.2"/>
    <row r="1453" s="10" customFormat="1" x14ac:dyDescent="0.2"/>
    <row r="1454" s="10" customFormat="1" x14ac:dyDescent="0.2"/>
    <row r="1455" s="10" customFormat="1" x14ac:dyDescent="0.2"/>
    <row r="1456" s="10" customFormat="1" x14ac:dyDescent="0.2"/>
    <row r="1457" s="10" customFormat="1" x14ac:dyDescent="0.2"/>
    <row r="1458" s="10" customFormat="1" x14ac:dyDescent="0.2"/>
    <row r="1459" s="10" customFormat="1" x14ac:dyDescent="0.2"/>
    <row r="1460" s="10" customFormat="1" x14ac:dyDescent="0.2"/>
    <row r="1461" s="10" customFormat="1" x14ac:dyDescent="0.2"/>
    <row r="1462" s="10" customFormat="1" x14ac:dyDescent="0.2"/>
    <row r="1463" s="10" customFormat="1" x14ac:dyDescent="0.2"/>
    <row r="1464" s="10" customFormat="1" x14ac:dyDescent="0.2"/>
    <row r="1465" s="10" customFormat="1" x14ac:dyDescent="0.2"/>
    <row r="1466" s="10" customFormat="1" x14ac:dyDescent="0.2"/>
    <row r="1467" s="10" customFormat="1" x14ac:dyDescent="0.2"/>
    <row r="1468" s="10" customFormat="1" x14ac:dyDescent="0.2"/>
    <row r="1469" s="10" customFormat="1" x14ac:dyDescent="0.2"/>
    <row r="1470" s="10" customFormat="1" x14ac:dyDescent="0.2"/>
    <row r="1471" s="10" customFormat="1" x14ac:dyDescent="0.2"/>
    <row r="1472" s="10" customFormat="1" x14ac:dyDescent="0.2"/>
    <row r="1473" s="10" customFormat="1" x14ac:dyDescent="0.2"/>
    <row r="1474" s="10" customFormat="1" x14ac:dyDescent="0.2"/>
    <row r="1475" s="10" customFormat="1" x14ac:dyDescent="0.2"/>
    <row r="1476" s="10" customFormat="1" x14ac:dyDescent="0.2"/>
    <row r="1477" s="10" customFormat="1" x14ac:dyDescent="0.2"/>
    <row r="1478" s="10" customFormat="1" x14ac:dyDescent="0.2"/>
    <row r="1479" s="10" customFormat="1" x14ac:dyDescent="0.2"/>
    <row r="1480" s="10" customFormat="1" x14ac:dyDescent="0.2"/>
    <row r="1481" s="10" customFormat="1" x14ac:dyDescent="0.2"/>
    <row r="1482" s="10" customFormat="1" x14ac:dyDescent="0.2"/>
    <row r="1483" s="10" customFormat="1" x14ac:dyDescent="0.2"/>
    <row r="1484" s="10" customFormat="1" x14ac:dyDescent="0.2"/>
    <row r="1485" s="10" customFormat="1" x14ac:dyDescent="0.2"/>
    <row r="1486" s="10" customFormat="1" x14ac:dyDescent="0.2"/>
    <row r="1487" s="10" customFormat="1" x14ac:dyDescent="0.2"/>
    <row r="1488" s="10" customFormat="1" x14ac:dyDescent="0.2"/>
    <row r="1489" s="10" customFormat="1" x14ac:dyDescent="0.2"/>
    <row r="1490" s="10" customFormat="1" x14ac:dyDescent="0.2"/>
    <row r="1491" s="10" customFormat="1" x14ac:dyDescent="0.2"/>
    <row r="1492" s="10" customFormat="1" x14ac:dyDescent="0.2"/>
    <row r="1493" s="10" customFormat="1" x14ac:dyDescent="0.2"/>
    <row r="1494" s="10" customFormat="1" x14ac:dyDescent="0.2"/>
    <row r="1495" s="10" customFormat="1" x14ac:dyDescent="0.2"/>
    <row r="1496" s="10" customFormat="1" x14ac:dyDescent="0.2"/>
    <row r="1497" s="10" customFormat="1" x14ac:dyDescent="0.2"/>
    <row r="1498" s="10" customFormat="1" x14ac:dyDescent="0.2"/>
    <row r="1499" s="10" customFormat="1" x14ac:dyDescent="0.2"/>
    <row r="1500" s="10" customFormat="1" x14ac:dyDescent="0.2"/>
    <row r="1501" s="10" customFormat="1" x14ac:dyDescent="0.2"/>
    <row r="1502" s="10" customFormat="1" x14ac:dyDescent="0.2"/>
    <row r="1503" s="10" customFormat="1" x14ac:dyDescent="0.2"/>
    <row r="1504" s="10" customFormat="1" x14ac:dyDescent="0.2"/>
    <row r="1505" s="10" customFormat="1" x14ac:dyDescent="0.2"/>
    <row r="1506" s="10" customFormat="1" x14ac:dyDescent="0.2"/>
    <row r="1507" s="10" customFormat="1" x14ac:dyDescent="0.2"/>
    <row r="1508" s="10" customFormat="1" x14ac:dyDescent="0.2"/>
    <row r="1509" s="10" customFormat="1" x14ac:dyDescent="0.2"/>
    <row r="1510" s="10" customFormat="1" x14ac:dyDescent="0.2"/>
    <row r="1511" s="10" customFormat="1" x14ac:dyDescent="0.2"/>
    <row r="1512" s="10" customFormat="1" x14ac:dyDescent="0.2"/>
    <row r="1513" s="10" customFormat="1" x14ac:dyDescent="0.2"/>
    <row r="1514" s="10" customFormat="1" x14ac:dyDescent="0.2"/>
    <row r="1515" s="10" customFormat="1" x14ac:dyDescent="0.2"/>
    <row r="1516" s="10" customFormat="1" x14ac:dyDescent="0.2"/>
    <row r="1517" s="10" customFormat="1" x14ac:dyDescent="0.2"/>
    <row r="1518" s="10" customFormat="1" x14ac:dyDescent="0.2"/>
    <row r="1519" s="10" customFormat="1" x14ac:dyDescent="0.2"/>
    <row r="1520" s="10" customFormat="1" x14ac:dyDescent="0.2"/>
    <row r="1521" s="10" customFormat="1" x14ac:dyDescent="0.2"/>
    <row r="1522" s="10" customFormat="1" x14ac:dyDescent="0.2"/>
    <row r="1523" s="10" customFormat="1" x14ac:dyDescent="0.2"/>
    <row r="1524" s="10" customFormat="1" x14ac:dyDescent="0.2"/>
    <row r="1525" s="10" customFormat="1" x14ac:dyDescent="0.2"/>
    <row r="1526" s="10" customFormat="1" x14ac:dyDescent="0.2"/>
    <row r="1527" s="10" customFormat="1" x14ac:dyDescent="0.2"/>
    <row r="1528" s="10" customFormat="1" x14ac:dyDescent="0.2"/>
    <row r="1529" s="10" customFormat="1" x14ac:dyDescent="0.2"/>
    <row r="1530" s="10" customFormat="1" x14ac:dyDescent="0.2"/>
    <row r="1531" s="10" customFormat="1" x14ac:dyDescent="0.2"/>
    <row r="1532" s="10" customFormat="1" x14ac:dyDescent="0.2"/>
    <row r="1533" s="10" customFormat="1" x14ac:dyDescent="0.2"/>
    <row r="1534" s="10" customFormat="1" x14ac:dyDescent="0.2"/>
    <row r="1535" s="10" customFormat="1" x14ac:dyDescent="0.2"/>
    <row r="1536" s="10" customFormat="1" x14ac:dyDescent="0.2"/>
    <row r="1537" s="10" customFormat="1" x14ac:dyDescent="0.2"/>
    <row r="1538" s="10" customFormat="1" x14ac:dyDescent="0.2"/>
    <row r="1539" s="10" customFormat="1" x14ac:dyDescent="0.2"/>
    <row r="1540" s="10" customFormat="1" x14ac:dyDescent="0.2"/>
    <row r="1541" s="10" customFormat="1" x14ac:dyDescent="0.2"/>
    <row r="1542" s="10" customFormat="1" x14ac:dyDescent="0.2"/>
    <row r="1543" s="10" customFormat="1" x14ac:dyDescent="0.2"/>
    <row r="1544" s="10" customFormat="1" x14ac:dyDescent="0.2"/>
    <row r="1545" s="10" customFormat="1" x14ac:dyDescent="0.2"/>
    <row r="1546" s="10" customFormat="1" x14ac:dyDescent="0.2"/>
    <row r="1547" s="10" customFormat="1" x14ac:dyDescent="0.2"/>
    <row r="1548" s="10" customFormat="1" x14ac:dyDescent="0.2"/>
    <row r="1549" s="10" customFormat="1" x14ac:dyDescent="0.2"/>
    <row r="1550" s="10" customFormat="1" x14ac:dyDescent="0.2"/>
    <row r="1551" s="10" customFormat="1" x14ac:dyDescent="0.2"/>
    <row r="1552" s="10" customFormat="1" x14ac:dyDescent="0.2"/>
    <row r="1553" s="10" customFormat="1" x14ac:dyDescent="0.2"/>
    <row r="1554" s="10" customFormat="1" x14ac:dyDescent="0.2"/>
    <row r="1555" s="10" customFormat="1" x14ac:dyDescent="0.2"/>
    <row r="1556" s="10" customFormat="1" x14ac:dyDescent="0.2"/>
    <row r="1557" s="10" customFormat="1" x14ac:dyDescent="0.2"/>
    <row r="1558" s="10" customFormat="1" x14ac:dyDescent="0.2"/>
    <row r="1559" s="10" customFormat="1" x14ac:dyDescent="0.2"/>
    <row r="1560" s="10" customFormat="1" x14ac:dyDescent="0.2"/>
    <row r="1561" s="10" customFormat="1" x14ac:dyDescent="0.2"/>
    <row r="1562" s="10" customFormat="1" x14ac:dyDescent="0.2"/>
    <row r="1563" s="10" customFormat="1" x14ac:dyDescent="0.2"/>
    <row r="1564" s="10" customFormat="1" x14ac:dyDescent="0.2"/>
    <row r="1565" s="10" customFormat="1" x14ac:dyDescent="0.2"/>
    <row r="1566" s="10" customFormat="1" x14ac:dyDescent="0.2"/>
    <row r="1567" s="10" customFormat="1" x14ac:dyDescent="0.2"/>
    <row r="1568" s="10" customFormat="1" x14ac:dyDescent="0.2"/>
    <row r="1569" s="10" customFormat="1" x14ac:dyDescent="0.2"/>
    <row r="1570" s="10" customFormat="1" x14ac:dyDescent="0.2"/>
    <row r="1571" s="10" customFormat="1" x14ac:dyDescent="0.2"/>
    <row r="1572" s="10" customFormat="1" x14ac:dyDescent="0.2"/>
    <row r="1573" s="10" customFormat="1" x14ac:dyDescent="0.2"/>
    <row r="1574" s="10" customFormat="1" x14ac:dyDescent="0.2"/>
    <row r="1575" s="10" customFormat="1" x14ac:dyDescent="0.2"/>
    <row r="1576" s="10" customFormat="1" x14ac:dyDescent="0.2"/>
    <row r="1577" s="10" customFormat="1" x14ac:dyDescent="0.2"/>
    <row r="1578" s="10" customFormat="1" x14ac:dyDescent="0.2"/>
    <row r="1579" s="10" customFormat="1" x14ac:dyDescent="0.2"/>
    <row r="1580" s="10" customFormat="1" x14ac:dyDescent="0.2"/>
    <row r="1581" s="10" customFormat="1" x14ac:dyDescent="0.2"/>
    <row r="1582" s="10" customFormat="1" x14ac:dyDescent="0.2"/>
    <row r="1583" s="10" customFormat="1" x14ac:dyDescent="0.2"/>
    <row r="1584" s="10" customFormat="1" x14ac:dyDescent="0.2"/>
    <row r="1585" s="10" customFormat="1" x14ac:dyDescent="0.2"/>
    <row r="1586" s="10" customFormat="1" x14ac:dyDescent="0.2"/>
    <row r="1587" s="10" customFormat="1" x14ac:dyDescent="0.2"/>
    <row r="1588" s="10" customFormat="1" x14ac:dyDescent="0.2"/>
    <row r="1589" s="10" customFormat="1" x14ac:dyDescent="0.2"/>
    <row r="1590" s="10" customFormat="1" x14ac:dyDescent="0.2"/>
    <row r="1591" s="10" customFormat="1" x14ac:dyDescent="0.2"/>
    <row r="1592" s="10" customFormat="1" x14ac:dyDescent="0.2"/>
    <row r="1593" s="10" customFormat="1" x14ac:dyDescent="0.2"/>
    <row r="1594" s="10" customFormat="1" x14ac:dyDescent="0.2"/>
    <row r="1595" s="10" customFormat="1" x14ac:dyDescent="0.2"/>
    <row r="1596" s="10" customFormat="1" x14ac:dyDescent="0.2"/>
    <row r="1597" s="10" customFormat="1" x14ac:dyDescent="0.2"/>
    <row r="1598" s="10" customFormat="1" x14ac:dyDescent="0.2"/>
    <row r="1599" s="10" customFormat="1" x14ac:dyDescent="0.2"/>
    <row r="1600" s="10" customFormat="1" x14ac:dyDescent="0.2"/>
    <row r="1601" s="10" customFormat="1" x14ac:dyDescent="0.2"/>
    <row r="1602" s="10" customFormat="1" x14ac:dyDescent="0.2"/>
    <row r="1603" s="10" customFormat="1" x14ac:dyDescent="0.2"/>
    <row r="1604" s="10" customFormat="1" x14ac:dyDescent="0.2"/>
    <row r="1605" s="10" customFormat="1" x14ac:dyDescent="0.2"/>
    <row r="1606" s="10" customFormat="1" x14ac:dyDescent="0.2"/>
    <row r="1607" s="10" customFormat="1" x14ac:dyDescent="0.2"/>
    <row r="1608" s="10" customFormat="1" x14ac:dyDescent="0.2"/>
    <row r="1609" s="10" customFormat="1" x14ac:dyDescent="0.2"/>
    <row r="1610" s="10" customFormat="1" x14ac:dyDescent="0.2"/>
    <row r="1611" s="10" customFormat="1" x14ac:dyDescent="0.2"/>
    <row r="1612" s="10" customFormat="1" x14ac:dyDescent="0.2"/>
    <row r="1613" s="10" customFormat="1" x14ac:dyDescent="0.2"/>
    <row r="1614" s="10" customFormat="1" x14ac:dyDescent="0.2"/>
    <row r="1615" s="10" customFormat="1" x14ac:dyDescent="0.2"/>
    <row r="1616" s="10" customFormat="1" x14ac:dyDescent="0.2"/>
    <row r="1617" s="10" customFormat="1" x14ac:dyDescent="0.2"/>
    <row r="1618" s="10" customFormat="1" x14ac:dyDescent="0.2"/>
    <row r="1619" s="10" customFormat="1" x14ac:dyDescent="0.2"/>
    <row r="1620" s="10" customFormat="1" x14ac:dyDescent="0.2"/>
    <row r="1621" s="10" customFormat="1" x14ac:dyDescent="0.2"/>
    <row r="1622" s="10" customFormat="1" x14ac:dyDescent="0.2"/>
    <row r="1623" s="10" customFormat="1" x14ac:dyDescent="0.2"/>
    <row r="1624" s="10" customFormat="1" x14ac:dyDescent="0.2"/>
    <row r="1625" s="10" customFormat="1" x14ac:dyDescent="0.2"/>
    <row r="1626" s="10" customFormat="1" x14ac:dyDescent="0.2"/>
    <row r="1627" s="10" customFormat="1" x14ac:dyDescent="0.2"/>
    <row r="1628" s="10" customFormat="1" x14ac:dyDescent="0.2"/>
    <row r="1629" s="10" customFormat="1" x14ac:dyDescent="0.2"/>
    <row r="1630" s="10" customFormat="1" x14ac:dyDescent="0.2"/>
    <row r="1631" s="10" customFormat="1" x14ac:dyDescent="0.2"/>
    <row r="1632" s="10" customFormat="1" x14ac:dyDescent="0.2"/>
    <row r="1633" s="10" customFormat="1" x14ac:dyDescent="0.2"/>
    <row r="1634" s="10" customFormat="1" x14ac:dyDescent="0.2"/>
    <row r="1635" s="10" customFormat="1" x14ac:dyDescent="0.2"/>
    <row r="1636" s="10" customFormat="1" x14ac:dyDescent="0.2"/>
    <row r="1637" s="10" customFormat="1" x14ac:dyDescent="0.2"/>
    <row r="1638" s="10" customFormat="1" x14ac:dyDescent="0.2"/>
    <row r="1639" s="10" customFormat="1" x14ac:dyDescent="0.2"/>
    <row r="1640" s="10" customFormat="1" x14ac:dyDescent="0.2"/>
    <row r="1641" s="10" customFormat="1" x14ac:dyDescent="0.2"/>
    <row r="1642" s="10" customFormat="1" x14ac:dyDescent="0.2"/>
    <row r="1643" s="10" customFormat="1" x14ac:dyDescent="0.2"/>
    <row r="1644" s="10" customFormat="1" x14ac:dyDescent="0.2"/>
    <row r="1645" s="10" customFormat="1" x14ac:dyDescent="0.2"/>
    <row r="1646" s="10" customFormat="1" x14ac:dyDescent="0.2"/>
    <row r="1647" s="10" customFormat="1" x14ac:dyDescent="0.2"/>
    <row r="1648" s="10" customFormat="1" x14ac:dyDescent="0.2"/>
    <row r="1649" s="10" customFormat="1" x14ac:dyDescent="0.2"/>
    <row r="1650" s="10" customFormat="1" x14ac:dyDescent="0.2"/>
    <row r="1651" s="10" customFormat="1" x14ac:dyDescent="0.2"/>
    <row r="1652" s="10" customFormat="1" x14ac:dyDescent="0.2"/>
    <row r="1653" s="10" customFormat="1" x14ac:dyDescent="0.2"/>
    <row r="1654" s="10" customFormat="1" x14ac:dyDescent="0.2"/>
    <row r="1655" s="10" customFormat="1" x14ac:dyDescent="0.2"/>
    <row r="1656" s="10" customFormat="1" x14ac:dyDescent="0.2"/>
    <row r="1657" s="10" customFormat="1" x14ac:dyDescent="0.2"/>
    <row r="1658" s="10" customFormat="1" x14ac:dyDescent="0.2"/>
    <row r="1659" s="10" customFormat="1" x14ac:dyDescent="0.2"/>
    <row r="1660" s="10" customFormat="1" x14ac:dyDescent="0.2"/>
    <row r="1661" s="10" customFormat="1" x14ac:dyDescent="0.2"/>
    <row r="1662" s="10" customFormat="1" x14ac:dyDescent="0.2"/>
    <row r="1663" s="10" customFormat="1" x14ac:dyDescent="0.2"/>
    <row r="1664" s="10" customFormat="1" x14ac:dyDescent="0.2"/>
    <row r="1665" s="10" customFormat="1" x14ac:dyDescent="0.2"/>
    <row r="1666" s="10" customFormat="1" x14ac:dyDescent="0.2"/>
    <row r="1667" s="10" customFormat="1" x14ac:dyDescent="0.2"/>
    <row r="1668" s="10" customFormat="1" x14ac:dyDescent="0.2"/>
    <row r="1669" s="10" customFormat="1" x14ac:dyDescent="0.2"/>
    <row r="1670" s="10" customFormat="1" x14ac:dyDescent="0.2"/>
    <row r="1671" s="10" customFormat="1" x14ac:dyDescent="0.2"/>
    <row r="1672" s="10" customFormat="1" x14ac:dyDescent="0.2"/>
    <row r="1673" s="10" customFormat="1" x14ac:dyDescent="0.2"/>
    <row r="1674" s="10" customFormat="1" x14ac:dyDescent="0.2"/>
    <row r="1675" s="10" customFormat="1" x14ac:dyDescent="0.2"/>
    <row r="1676" s="10" customFormat="1" x14ac:dyDescent="0.2"/>
    <row r="1677" s="10" customFormat="1" x14ac:dyDescent="0.2"/>
    <row r="1678" s="10" customFormat="1" x14ac:dyDescent="0.2"/>
    <row r="1679" s="10" customFormat="1" x14ac:dyDescent="0.2"/>
    <row r="1680" s="10" customFormat="1" x14ac:dyDescent="0.2"/>
    <row r="1681" s="10" customFormat="1" x14ac:dyDescent="0.2"/>
    <row r="1682" s="10" customFormat="1" x14ac:dyDescent="0.2"/>
    <row r="1683" s="10" customFormat="1" x14ac:dyDescent="0.2"/>
    <row r="1684" s="10" customFormat="1" x14ac:dyDescent="0.2"/>
    <row r="1685" s="10" customFormat="1" x14ac:dyDescent="0.2"/>
    <row r="1686" s="10" customFormat="1" x14ac:dyDescent="0.2"/>
    <row r="1687" s="10" customFormat="1" x14ac:dyDescent="0.2"/>
    <row r="1688" s="10" customFormat="1" x14ac:dyDescent="0.2"/>
    <row r="1689" s="10" customFormat="1" x14ac:dyDescent="0.2"/>
    <row r="1690" s="10" customFormat="1" x14ac:dyDescent="0.2"/>
    <row r="1691" s="10" customFormat="1" x14ac:dyDescent="0.2"/>
    <row r="1692" s="10" customFormat="1" x14ac:dyDescent="0.2"/>
    <row r="1693" s="10" customFormat="1" x14ac:dyDescent="0.2"/>
    <row r="1694" s="10" customFormat="1" x14ac:dyDescent="0.2"/>
    <row r="1695" s="10" customFormat="1" x14ac:dyDescent="0.2"/>
    <row r="1696" s="10" customFormat="1" x14ac:dyDescent="0.2"/>
    <row r="1697" s="10" customFormat="1" x14ac:dyDescent="0.2"/>
    <row r="1698" s="10" customFormat="1" x14ac:dyDescent="0.2"/>
    <row r="1699" s="10" customFormat="1" x14ac:dyDescent="0.2"/>
    <row r="1700" s="10" customFormat="1" x14ac:dyDescent="0.2"/>
    <row r="1701" s="10" customFormat="1" x14ac:dyDescent="0.2"/>
    <row r="1702" s="10" customFormat="1" x14ac:dyDescent="0.2"/>
    <row r="1703" s="10" customFormat="1" x14ac:dyDescent="0.2"/>
    <row r="1704" s="10" customFormat="1" x14ac:dyDescent="0.2"/>
    <row r="1705" s="10" customFormat="1" x14ac:dyDescent="0.2"/>
    <row r="1706" s="10" customFormat="1" x14ac:dyDescent="0.2"/>
    <row r="1707" s="10" customFormat="1" x14ac:dyDescent="0.2"/>
    <row r="1708" s="10" customFormat="1" x14ac:dyDescent="0.2"/>
    <row r="1709" s="10" customFormat="1" x14ac:dyDescent="0.2"/>
    <row r="1710" s="10" customFormat="1" x14ac:dyDescent="0.2"/>
    <row r="1711" s="10" customFormat="1" x14ac:dyDescent="0.2"/>
    <row r="1712" s="10" customFormat="1" x14ac:dyDescent="0.2"/>
    <row r="1713" s="10" customFormat="1" x14ac:dyDescent="0.2"/>
    <row r="1714" s="10" customFormat="1" x14ac:dyDescent="0.2"/>
    <row r="1715" s="10" customFormat="1" x14ac:dyDescent="0.2"/>
    <row r="1716" s="10" customFormat="1" x14ac:dyDescent="0.2"/>
    <row r="1717" s="10" customFormat="1" x14ac:dyDescent="0.2"/>
    <row r="1718" s="10" customFormat="1" x14ac:dyDescent="0.2"/>
    <row r="1719" s="10" customFormat="1" x14ac:dyDescent="0.2"/>
    <row r="1720" s="10" customFormat="1" x14ac:dyDescent="0.2"/>
    <row r="1721" s="10" customFormat="1" x14ac:dyDescent="0.2"/>
    <row r="1722" s="10" customFormat="1" x14ac:dyDescent="0.2"/>
    <row r="1723" s="10" customFormat="1" x14ac:dyDescent="0.2"/>
    <row r="1724" s="10" customFormat="1" x14ac:dyDescent="0.2"/>
    <row r="1725" s="10" customFormat="1" x14ac:dyDescent="0.2"/>
    <row r="1726" s="10" customFormat="1" x14ac:dyDescent="0.2"/>
    <row r="1727" s="10" customFormat="1" x14ac:dyDescent="0.2"/>
    <row r="1728" s="10" customFormat="1" x14ac:dyDescent="0.2"/>
    <row r="1729" s="10" customFormat="1" x14ac:dyDescent="0.2"/>
    <row r="1730" s="10" customFormat="1" x14ac:dyDescent="0.2"/>
    <row r="1731" s="10" customFormat="1" x14ac:dyDescent="0.2"/>
    <row r="1732" s="10" customFormat="1" x14ac:dyDescent="0.2"/>
    <row r="1733" s="10" customFormat="1" x14ac:dyDescent="0.2"/>
    <row r="1734" s="10" customFormat="1" x14ac:dyDescent="0.2"/>
    <row r="1735" s="10" customFormat="1" x14ac:dyDescent="0.2"/>
    <row r="1736" s="10" customFormat="1" x14ac:dyDescent="0.2"/>
    <row r="1737" s="10" customFormat="1" x14ac:dyDescent="0.2"/>
    <row r="1738" s="10" customFormat="1" x14ac:dyDescent="0.2"/>
    <row r="1739" s="10" customFormat="1" x14ac:dyDescent="0.2"/>
    <row r="1740" s="10" customFormat="1" x14ac:dyDescent="0.2"/>
    <row r="1741" s="10" customFormat="1" x14ac:dyDescent="0.2"/>
    <row r="1742" s="10" customFormat="1" x14ac:dyDescent="0.2"/>
    <row r="1743" s="10" customFormat="1" x14ac:dyDescent="0.2"/>
    <row r="1744" s="10" customFormat="1" x14ac:dyDescent="0.2"/>
    <row r="1745" s="10" customFormat="1" x14ac:dyDescent="0.2"/>
    <row r="1746" s="10" customFormat="1" x14ac:dyDescent="0.2"/>
    <row r="1747" s="10" customFormat="1" x14ac:dyDescent="0.2"/>
    <row r="1748" s="10" customFormat="1" x14ac:dyDescent="0.2"/>
    <row r="1749" s="10" customFormat="1" x14ac:dyDescent="0.2"/>
    <row r="1750" s="10" customFormat="1" x14ac:dyDescent="0.2"/>
    <row r="1751" s="10" customFormat="1" x14ac:dyDescent="0.2"/>
    <row r="1752" s="10" customFormat="1" x14ac:dyDescent="0.2"/>
    <row r="1753" s="10" customFormat="1" x14ac:dyDescent="0.2"/>
    <row r="1754" s="10" customFormat="1" x14ac:dyDescent="0.2"/>
    <row r="1755" s="10" customFormat="1" x14ac:dyDescent="0.2"/>
    <row r="1756" s="10" customFormat="1" x14ac:dyDescent="0.2"/>
    <row r="1757" s="10" customFormat="1" x14ac:dyDescent="0.2"/>
    <row r="1758" s="10" customFormat="1" x14ac:dyDescent="0.2"/>
    <row r="1759" s="10" customFormat="1" x14ac:dyDescent="0.2"/>
    <row r="1760" s="10" customFormat="1" x14ac:dyDescent="0.2"/>
    <row r="1761" s="10" customFormat="1" x14ac:dyDescent="0.2"/>
    <row r="1762" s="10" customFormat="1" x14ac:dyDescent="0.2"/>
    <row r="1763" s="10" customFormat="1" x14ac:dyDescent="0.2"/>
    <row r="1764" s="10" customFormat="1" x14ac:dyDescent="0.2"/>
    <row r="1765" s="10" customFormat="1" x14ac:dyDescent="0.2"/>
    <row r="1766" s="10" customFormat="1" x14ac:dyDescent="0.2"/>
    <row r="1767" s="10" customFormat="1" x14ac:dyDescent="0.2"/>
    <row r="1768" s="10" customFormat="1" x14ac:dyDescent="0.2"/>
    <row r="1769" s="10" customFormat="1" x14ac:dyDescent="0.2"/>
    <row r="1770" s="10" customFormat="1" x14ac:dyDescent="0.2"/>
    <row r="1771" s="10" customFormat="1" x14ac:dyDescent="0.2"/>
    <row r="1772" s="10" customFormat="1" x14ac:dyDescent="0.2"/>
    <row r="1773" s="10" customFormat="1" x14ac:dyDescent="0.2"/>
    <row r="1774" s="10" customFormat="1" x14ac:dyDescent="0.2"/>
    <row r="1775" s="10" customFormat="1" x14ac:dyDescent="0.2"/>
    <row r="1776" s="10" customFormat="1" x14ac:dyDescent="0.2"/>
    <row r="1777" s="10" customFormat="1" x14ac:dyDescent="0.2"/>
    <row r="1778" s="10" customFormat="1" x14ac:dyDescent="0.2"/>
    <row r="1779" s="10" customFormat="1" x14ac:dyDescent="0.2"/>
    <row r="1780" s="10" customFormat="1" x14ac:dyDescent="0.2"/>
    <row r="1781" s="10" customFormat="1" x14ac:dyDescent="0.2"/>
    <row r="1782" s="10" customFormat="1" x14ac:dyDescent="0.2"/>
    <row r="1783" s="10" customFormat="1" x14ac:dyDescent="0.2"/>
    <row r="1784" s="10" customFormat="1" x14ac:dyDescent="0.2"/>
    <row r="1785" s="10" customFormat="1" x14ac:dyDescent="0.2"/>
    <row r="1786" s="10" customFormat="1" x14ac:dyDescent="0.2"/>
    <row r="1787" s="10" customFormat="1" x14ac:dyDescent="0.2"/>
    <row r="1788" s="10" customFormat="1" x14ac:dyDescent="0.2"/>
    <row r="1789" s="10" customFormat="1" x14ac:dyDescent="0.2"/>
    <row r="1790" s="10" customFormat="1" x14ac:dyDescent="0.2"/>
    <row r="1791" s="10" customFormat="1" x14ac:dyDescent="0.2"/>
    <row r="1792" s="10" customFormat="1" x14ac:dyDescent="0.2"/>
    <row r="1793" s="10" customFormat="1" x14ac:dyDescent="0.2"/>
    <row r="1794" s="10" customFormat="1" x14ac:dyDescent="0.2"/>
    <row r="1795" s="10" customFormat="1" x14ac:dyDescent="0.2"/>
    <row r="1796" s="10" customFormat="1" x14ac:dyDescent="0.2"/>
    <row r="1797" s="10" customFormat="1" x14ac:dyDescent="0.2"/>
    <row r="1798" s="10" customFormat="1" x14ac:dyDescent="0.2"/>
    <row r="1799" s="10" customFormat="1" x14ac:dyDescent="0.2"/>
    <row r="1800" s="10" customFormat="1" x14ac:dyDescent="0.2"/>
    <row r="1801" s="10" customFormat="1" x14ac:dyDescent="0.2"/>
    <row r="1802" s="10" customFormat="1" x14ac:dyDescent="0.2"/>
    <row r="1803" s="10" customFormat="1" x14ac:dyDescent="0.2"/>
    <row r="1804" s="10" customFormat="1" x14ac:dyDescent="0.2"/>
    <row r="1805" s="10" customFormat="1" x14ac:dyDescent="0.2"/>
    <row r="1806" s="10" customFormat="1" x14ac:dyDescent="0.2"/>
    <row r="1807" s="10" customFormat="1" x14ac:dyDescent="0.2"/>
    <row r="1808" s="10" customFormat="1" x14ac:dyDescent="0.2"/>
    <row r="1809" s="10" customFormat="1" x14ac:dyDescent="0.2"/>
    <row r="1810" s="10" customFormat="1" x14ac:dyDescent="0.2"/>
    <row r="1811" s="10" customFormat="1" x14ac:dyDescent="0.2"/>
    <row r="1812" s="10" customFormat="1" x14ac:dyDescent="0.2"/>
    <row r="1813" s="10" customFormat="1" x14ac:dyDescent="0.2"/>
    <row r="1814" s="10" customFormat="1" x14ac:dyDescent="0.2"/>
    <row r="1815" s="10" customFormat="1" x14ac:dyDescent="0.2"/>
    <row r="1816" s="10" customFormat="1" x14ac:dyDescent="0.2"/>
    <row r="1817" s="10" customFormat="1" x14ac:dyDescent="0.2"/>
    <row r="1818" s="10" customFormat="1" x14ac:dyDescent="0.2"/>
    <row r="1819" s="10" customFormat="1" x14ac:dyDescent="0.2"/>
    <row r="1820" s="10" customFormat="1" x14ac:dyDescent="0.2"/>
    <row r="1821" s="10" customFormat="1" x14ac:dyDescent="0.2"/>
    <row r="1822" s="10" customFormat="1" x14ac:dyDescent="0.2"/>
    <row r="1823" s="10" customFormat="1" x14ac:dyDescent="0.2"/>
    <row r="1824" s="10" customFormat="1" x14ac:dyDescent="0.2"/>
    <row r="1825" s="10" customFormat="1" x14ac:dyDescent="0.2"/>
    <row r="1826" s="10" customFormat="1" x14ac:dyDescent="0.2"/>
    <row r="1827" s="10" customFormat="1" x14ac:dyDescent="0.2"/>
    <row r="1828" s="10" customFormat="1" x14ac:dyDescent="0.2"/>
    <row r="1829" s="10" customFormat="1" x14ac:dyDescent="0.2"/>
    <row r="1830" s="10" customFormat="1" x14ac:dyDescent="0.2"/>
    <row r="1831" s="10" customFormat="1" x14ac:dyDescent="0.2"/>
    <row r="1832" s="10" customFormat="1" x14ac:dyDescent="0.2"/>
    <row r="1833" s="10" customFormat="1" x14ac:dyDescent="0.2"/>
    <row r="1834" s="10" customFormat="1" x14ac:dyDescent="0.2"/>
    <row r="1835" s="10" customFormat="1" x14ac:dyDescent="0.2"/>
    <row r="1836" s="10" customFormat="1" x14ac:dyDescent="0.2"/>
    <row r="1837" s="10" customFormat="1" x14ac:dyDescent="0.2"/>
    <row r="1838" s="10" customFormat="1" x14ac:dyDescent="0.2"/>
    <row r="1839" s="10" customFormat="1" x14ac:dyDescent="0.2"/>
    <row r="1840" s="10" customFormat="1" x14ac:dyDescent="0.2"/>
    <row r="1841" s="10" customFormat="1" x14ac:dyDescent="0.2"/>
    <row r="1842" s="10" customFormat="1" x14ac:dyDescent="0.2"/>
    <row r="1843" s="10" customFormat="1" x14ac:dyDescent="0.2"/>
    <row r="1844" s="10" customFormat="1" x14ac:dyDescent="0.2"/>
    <row r="1845" s="10" customFormat="1" x14ac:dyDescent="0.2"/>
    <row r="1846" s="10" customFormat="1" x14ac:dyDescent="0.2"/>
    <row r="1847" s="10" customFormat="1" x14ac:dyDescent="0.2"/>
    <row r="1848" s="10" customFormat="1" x14ac:dyDescent="0.2"/>
    <row r="1849" s="10" customFormat="1" x14ac:dyDescent="0.2"/>
    <row r="1850" s="10" customFormat="1" x14ac:dyDescent="0.2"/>
    <row r="1851" s="10" customFormat="1" x14ac:dyDescent="0.2"/>
    <row r="1852" s="10" customFormat="1" x14ac:dyDescent="0.2"/>
    <row r="1853" s="10" customFormat="1" x14ac:dyDescent="0.2"/>
    <row r="1854" s="10" customFormat="1" x14ac:dyDescent="0.2"/>
    <row r="1855" s="10" customFormat="1" x14ac:dyDescent="0.2"/>
    <row r="1856" s="10" customFormat="1" x14ac:dyDescent="0.2"/>
    <row r="1857" s="10" customFormat="1" x14ac:dyDescent="0.2"/>
    <row r="1858" s="10" customFormat="1" x14ac:dyDescent="0.2"/>
    <row r="1859" s="10" customFormat="1" x14ac:dyDescent="0.2"/>
    <row r="1860" s="10" customFormat="1" x14ac:dyDescent="0.2"/>
    <row r="1861" s="10" customFormat="1" x14ac:dyDescent="0.2"/>
    <row r="1862" s="10" customFormat="1" x14ac:dyDescent="0.2"/>
    <row r="1863" s="10" customFormat="1" x14ac:dyDescent="0.2"/>
    <row r="1864" s="10" customFormat="1" x14ac:dyDescent="0.2"/>
    <row r="1865" s="10" customFormat="1" x14ac:dyDescent="0.2"/>
    <row r="1866" s="10" customFormat="1" x14ac:dyDescent="0.2"/>
    <row r="1867" s="10" customFormat="1" x14ac:dyDescent="0.2"/>
    <row r="1868" s="10" customFormat="1" x14ac:dyDescent="0.2"/>
    <row r="1869" s="10" customFormat="1" x14ac:dyDescent="0.2"/>
    <row r="1870" s="10" customFormat="1" x14ac:dyDescent="0.2"/>
    <row r="1871" s="10" customFormat="1" x14ac:dyDescent="0.2"/>
    <row r="1872" s="10" customFormat="1" x14ac:dyDescent="0.2"/>
    <row r="1873" s="10" customFormat="1" x14ac:dyDescent="0.2"/>
    <row r="1874" s="10" customFormat="1" x14ac:dyDescent="0.2"/>
    <row r="1875" s="10" customFormat="1" x14ac:dyDescent="0.2"/>
    <row r="1876" s="10" customFormat="1" x14ac:dyDescent="0.2"/>
    <row r="1877" s="10" customFormat="1" x14ac:dyDescent="0.2"/>
    <row r="1878" s="10" customFormat="1" x14ac:dyDescent="0.2"/>
    <row r="1879" s="10" customFormat="1" x14ac:dyDescent="0.2"/>
    <row r="1880" s="10" customFormat="1" x14ac:dyDescent="0.2"/>
    <row r="1881" s="10" customFormat="1" x14ac:dyDescent="0.2"/>
    <row r="1882" s="10" customFormat="1" x14ac:dyDescent="0.2"/>
    <row r="1883" s="10" customFormat="1" x14ac:dyDescent="0.2"/>
    <row r="1884" s="10" customFormat="1" x14ac:dyDescent="0.2"/>
    <row r="1885" s="10" customFormat="1" x14ac:dyDescent="0.2"/>
    <row r="1886" s="10" customFormat="1" x14ac:dyDescent="0.2"/>
    <row r="1887" s="10" customFormat="1" x14ac:dyDescent="0.2"/>
    <row r="1888" s="10" customFormat="1" x14ac:dyDescent="0.2"/>
    <row r="1889" s="10" customFormat="1" x14ac:dyDescent="0.2"/>
    <row r="1890" s="10" customFormat="1" x14ac:dyDescent="0.2"/>
    <row r="1891" s="10" customFormat="1" x14ac:dyDescent="0.2"/>
    <row r="1892" s="10" customFormat="1" x14ac:dyDescent="0.2"/>
    <row r="1893" s="10" customFormat="1" x14ac:dyDescent="0.2"/>
    <row r="1894" s="10" customFormat="1" x14ac:dyDescent="0.2"/>
    <row r="1895" s="10" customFormat="1" x14ac:dyDescent="0.2"/>
    <row r="1896" s="10" customFormat="1" x14ac:dyDescent="0.2"/>
    <row r="1897" s="10" customFormat="1" x14ac:dyDescent="0.2"/>
    <row r="1898" s="10" customFormat="1" x14ac:dyDescent="0.2"/>
    <row r="1899" s="10" customFormat="1" x14ac:dyDescent="0.2"/>
    <row r="1900" s="10" customFormat="1" x14ac:dyDescent="0.2"/>
    <row r="1901" s="10" customFormat="1" x14ac:dyDescent="0.2"/>
    <row r="1902" s="10" customFormat="1" x14ac:dyDescent="0.2"/>
    <row r="1903" s="10" customFormat="1" x14ac:dyDescent="0.2"/>
    <row r="1904" s="10" customFormat="1" x14ac:dyDescent="0.2"/>
    <row r="1905" s="10" customFormat="1" x14ac:dyDescent="0.2"/>
    <row r="1906" s="10" customFormat="1" x14ac:dyDescent="0.2"/>
    <row r="1907" s="10" customFormat="1" x14ac:dyDescent="0.2"/>
    <row r="1908" s="10" customFormat="1" x14ac:dyDescent="0.2"/>
    <row r="1909" s="10" customFormat="1" x14ac:dyDescent="0.2"/>
    <row r="1910" s="10" customFormat="1" x14ac:dyDescent="0.2"/>
    <row r="1911" s="10" customFormat="1" x14ac:dyDescent="0.2"/>
    <row r="1912" s="10" customFormat="1" x14ac:dyDescent="0.2"/>
    <row r="1913" s="10" customFormat="1" x14ac:dyDescent="0.2"/>
    <row r="1914" s="10" customFormat="1" x14ac:dyDescent="0.2"/>
    <row r="1915" s="10" customFormat="1" x14ac:dyDescent="0.2"/>
    <row r="1916" s="10" customFormat="1" x14ac:dyDescent="0.2"/>
    <row r="1917" s="10" customFormat="1" x14ac:dyDescent="0.2"/>
    <row r="1918" s="10" customFormat="1" x14ac:dyDescent="0.2"/>
    <row r="1919" s="10" customFormat="1" x14ac:dyDescent="0.2"/>
    <row r="1920" s="10" customFormat="1" x14ac:dyDescent="0.2"/>
    <row r="1921" s="10" customFormat="1" x14ac:dyDescent="0.2"/>
    <row r="1922" s="10" customFormat="1" x14ac:dyDescent="0.2"/>
    <row r="1923" s="10" customFormat="1" x14ac:dyDescent="0.2"/>
    <row r="1924" s="10" customFormat="1" x14ac:dyDescent="0.2"/>
    <row r="1925" s="10" customFormat="1" x14ac:dyDescent="0.2"/>
    <row r="1926" s="10" customFormat="1" x14ac:dyDescent="0.2"/>
    <row r="1927" s="10" customFormat="1" x14ac:dyDescent="0.2"/>
    <row r="1928" s="10" customFormat="1" x14ac:dyDescent="0.2"/>
    <row r="1929" s="10" customFormat="1" x14ac:dyDescent="0.2"/>
    <row r="1930" s="10" customFormat="1" x14ac:dyDescent="0.2"/>
    <row r="1931" s="10" customFormat="1" x14ac:dyDescent="0.2"/>
    <row r="1932" s="10" customFormat="1" x14ac:dyDescent="0.2"/>
    <row r="1933" s="10" customFormat="1" x14ac:dyDescent="0.2"/>
    <row r="1934" s="10" customFormat="1" x14ac:dyDescent="0.2"/>
    <row r="1935" s="10" customFormat="1" x14ac:dyDescent="0.2"/>
    <row r="1936" s="10" customFormat="1" x14ac:dyDescent="0.2"/>
    <row r="1937" s="10" customFormat="1" x14ac:dyDescent="0.2"/>
    <row r="1938" s="10" customFormat="1" x14ac:dyDescent="0.2"/>
    <row r="1939" s="10" customFormat="1" x14ac:dyDescent="0.2"/>
    <row r="1940" s="10" customFormat="1" x14ac:dyDescent="0.2"/>
    <row r="1941" s="10" customFormat="1" x14ac:dyDescent="0.2"/>
    <row r="1942" s="10" customFormat="1" x14ac:dyDescent="0.2"/>
    <row r="1943" s="10" customFormat="1" x14ac:dyDescent="0.2"/>
    <row r="1944" s="10" customFormat="1" x14ac:dyDescent="0.2"/>
    <row r="1945" s="10" customFormat="1" x14ac:dyDescent="0.2"/>
    <row r="1946" s="10" customFormat="1" x14ac:dyDescent="0.2"/>
    <row r="1947" s="10" customFormat="1" x14ac:dyDescent="0.2"/>
    <row r="1948" s="10" customFormat="1" x14ac:dyDescent="0.2"/>
    <row r="1949" s="10" customFormat="1" x14ac:dyDescent="0.2"/>
    <row r="1950" s="10" customFormat="1" x14ac:dyDescent="0.2"/>
    <row r="1951" s="10" customFormat="1" x14ac:dyDescent="0.2"/>
    <row r="1952" s="10" customFormat="1" x14ac:dyDescent="0.2"/>
    <row r="1953" s="10" customFormat="1" x14ac:dyDescent="0.2"/>
    <row r="1954" s="10" customFormat="1" x14ac:dyDescent="0.2"/>
    <row r="1955" s="10" customFormat="1" x14ac:dyDescent="0.2"/>
    <row r="1956" s="10" customFormat="1" x14ac:dyDescent="0.2"/>
    <row r="1957" s="10" customFormat="1" x14ac:dyDescent="0.2"/>
    <row r="1958" s="10" customFormat="1" x14ac:dyDescent="0.2"/>
    <row r="1959" s="10" customFormat="1" x14ac:dyDescent="0.2"/>
    <row r="1960" s="10" customFormat="1" x14ac:dyDescent="0.2"/>
    <row r="1961" s="10" customFormat="1" x14ac:dyDescent="0.2"/>
    <row r="1962" s="10" customFormat="1" x14ac:dyDescent="0.2"/>
    <row r="1963" s="10" customFormat="1" x14ac:dyDescent="0.2"/>
    <row r="1964" s="10" customFormat="1" x14ac:dyDescent="0.2"/>
    <row r="1965" s="10" customFormat="1" x14ac:dyDescent="0.2"/>
    <row r="1966" s="10" customFormat="1" x14ac:dyDescent="0.2"/>
    <row r="1967" s="10" customFormat="1" x14ac:dyDescent="0.2"/>
    <row r="1968" s="10" customFormat="1" x14ac:dyDescent="0.2"/>
    <row r="1969" s="10" customFormat="1" x14ac:dyDescent="0.2"/>
    <row r="1970" s="10" customFormat="1" x14ac:dyDescent="0.2"/>
    <row r="1971" s="10" customFormat="1" x14ac:dyDescent="0.2"/>
    <row r="1972" s="10" customFormat="1" x14ac:dyDescent="0.2"/>
    <row r="1973" s="10" customFormat="1" x14ac:dyDescent="0.2"/>
    <row r="1974" s="10" customFormat="1" x14ac:dyDescent="0.2"/>
    <row r="1975" s="10" customFormat="1" x14ac:dyDescent="0.2"/>
    <row r="1976" s="10" customFormat="1" x14ac:dyDescent="0.2"/>
    <row r="1977" s="10" customFormat="1" x14ac:dyDescent="0.2"/>
    <row r="1978" s="10" customFormat="1" x14ac:dyDescent="0.2"/>
    <row r="1979" s="10" customFormat="1" x14ac:dyDescent="0.2"/>
    <row r="1980" s="10" customFormat="1" x14ac:dyDescent="0.2"/>
    <row r="1981" s="10" customFormat="1" x14ac:dyDescent="0.2"/>
    <row r="1982" s="10" customFormat="1" x14ac:dyDescent="0.2"/>
    <row r="1983" s="10" customFormat="1" x14ac:dyDescent="0.2"/>
    <row r="1984" s="10" customFormat="1" x14ac:dyDescent="0.2"/>
    <row r="1985" s="10" customFormat="1" x14ac:dyDescent="0.2"/>
    <row r="1986" s="10" customFormat="1" x14ac:dyDescent="0.2"/>
    <row r="1987" s="10" customFormat="1" x14ac:dyDescent="0.2"/>
    <row r="1988" s="10" customFormat="1" x14ac:dyDescent="0.2"/>
    <row r="1989" s="10" customFormat="1" x14ac:dyDescent="0.2"/>
    <row r="1990" s="10" customFormat="1" x14ac:dyDescent="0.2"/>
    <row r="1991" s="10" customFormat="1" x14ac:dyDescent="0.2"/>
    <row r="1992" s="10" customFormat="1" x14ac:dyDescent="0.2"/>
    <row r="1993" s="10" customFormat="1" x14ac:dyDescent="0.2"/>
    <row r="1994" s="10" customFormat="1" x14ac:dyDescent="0.2"/>
    <row r="1995" s="10" customFormat="1" x14ac:dyDescent="0.2"/>
    <row r="1996" s="10" customFormat="1" x14ac:dyDescent="0.2"/>
    <row r="1997" s="10" customFormat="1" x14ac:dyDescent="0.2"/>
    <row r="1998" s="10" customFormat="1" x14ac:dyDescent="0.2"/>
    <row r="1999" s="10" customFormat="1" x14ac:dyDescent="0.2"/>
    <row r="2000" s="10" customFormat="1" x14ac:dyDescent="0.2"/>
    <row r="2001" s="10" customFormat="1" x14ac:dyDescent="0.2"/>
    <row r="2002" s="10" customFormat="1" x14ac:dyDescent="0.2"/>
    <row r="2003" s="10" customFormat="1" x14ac:dyDescent="0.2"/>
    <row r="2004" s="10" customFormat="1" x14ac:dyDescent="0.2"/>
    <row r="2005" s="10" customFormat="1" x14ac:dyDescent="0.2"/>
    <row r="2006" s="10" customFormat="1" x14ac:dyDescent="0.2"/>
    <row r="2007" s="10" customFormat="1" x14ac:dyDescent="0.2"/>
    <row r="2008" s="10" customFormat="1" x14ac:dyDescent="0.2"/>
    <row r="2009" s="10" customFormat="1" x14ac:dyDescent="0.2"/>
    <row r="2010" s="10" customFormat="1" x14ac:dyDescent="0.2"/>
    <row r="2011" s="10" customFormat="1" x14ac:dyDescent="0.2"/>
    <row r="2012" s="10" customFormat="1" x14ac:dyDescent="0.2"/>
    <row r="2013" s="10" customFormat="1" x14ac:dyDescent="0.2"/>
    <row r="2014" s="10" customFormat="1" x14ac:dyDescent="0.2"/>
    <row r="2015" s="10" customFormat="1" x14ac:dyDescent="0.2"/>
    <row r="2016" s="10" customFormat="1" x14ac:dyDescent="0.2"/>
    <row r="2017" s="10" customFormat="1" x14ac:dyDescent="0.2"/>
    <row r="2018" s="10" customFormat="1" x14ac:dyDescent="0.2"/>
    <row r="2019" s="10" customFormat="1" x14ac:dyDescent="0.2"/>
    <row r="2020" s="10" customFormat="1" x14ac:dyDescent="0.2"/>
    <row r="2021" s="10" customFormat="1" x14ac:dyDescent="0.2"/>
    <row r="2022" s="10" customFormat="1" x14ac:dyDescent="0.2"/>
    <row r="2023" s="10" customFormat="1" x14ac:dyDescent="0.2"/>
    <row r="2024" s="10" customFormat="1" x14ac:dyDescent="0.2"/>
    <row r="2025" s="10" customFormat="1" x14ac:dyDescent="0.2"/>
    <row r="2026" s="10" customFormat="1" x14ac:dyDescent="0.2"/>
    <row r="2027" s="10" customFormat="1" x14ac:dyDescent="0.2"/>
    <row r="2028" s="10" customFormat="1" x14ac:dyDescent="0.2"/>
    <row r="2029" s="10" customFormat="1" x14ac:dyDescent="0.2"/>
    <row r="2030" s="10" customFormat="1" x14ac:dyDescent="0.2"/>
    <row r="2031" s="10" customFormat="1" x14ac:dyDescent="0.2"/>
    <row r="2032" s="10" customFormat="1" x14ac:dyDescent="0.2"/>
    <row r="2033" s="10" customFormat="1" x14ac:dyDescent="0.2"/>
    <row r="2034" s="10" customFormat="1" x14ac:dyDescent="0.2"/>
    <row r="2035" s="10" customFormat="1" x14ac:dyDescent="0.2"/>
    <row r="2036" s="10" customFormat="1" x14ac:dyDescent="0.2"/>
    <row r="2037" s="10" customFormat="1" x14ac:dyDescent="0.2"/>
    <row r="2038" s="10" customFormat="1" x14ac:dyDescent="0.2"/>
    <row r="2039" s="10" customFormat="1" x14ac:dyDescent="0.2"/>
    <row r="2040" s="10" customFormat="1" x14ac:dyDescent="0.2"/>
    <row r="2041" s="10" customFormat="1" x14ac:dyDescent="0.2"/>
    <row r="2042" s="10" customFormat="1" x14ac:dyDescent="0.2"/>
    <row r="2043" s="10" customFormat="1" x14ac:dyDescent="0.2"/>
    <row r="2044" s="10" customFormat="1" x14ac:dyDescent="0.2"/>
    <row r="2045" s="10" customFormat="1" x14ac:dyDescent="0.2"/>
    <row r="2046" s="10" customFormat="1" x14ac:dyDescent="0.2"/>
    <row r="2047" s="10" customFormat="1" x14ac:dyDescent="0.2"/>
    <row r="2048" s="10" customFormat="1" x14ac:dyDescent="0.2"/>
    <row r="2049" s="10" customFormat="1" x14ac:dyDescent="0.2"/>
    <row r="2050" s="10" customFormat="1" x14ac:dyDescent="0.2"/>
    <row r="2051" s="10" customFormat="1" x14ac:dyDescent="0.2"/>
    <row r="2052" s="10" customFormat="1" x14ac:dyDescent="0.2"/>
    <row r="2053" s="10" customFormat="1" x14ac:dyDescent="0.2"/>
    <row r="2054" s="10" customFormat="1" x14ac:dyDescent="0.2"/>
    <row r="2055" s="10" customFormat="1" x14ac:dyDescent="0.2"/>
    <row r="2056" s="10" customFormat="1" x14ac:dyDescent="0.2"/>
    <row r="2057" s="10" customFormat="1" x14ac:dyDescent="0.2"/>
    <row r="2058" s="10" customFormat="1" x14ac:dyDescent="0.2"/>
    <row r="2059" s="10" customFormat="1" x14ac:dyDescent="0.2"/>
    <row r="2060" s="10" customFormat="1" x14ac:dyDescent="0.2"/>
    <row r="2061" s="10" customFormat="1" x14ac:dyDescent="0.2"/>
    <row r="2062" s="10" customFormat="1" x14ac:dyDescent="0.2"/>
    <row r="2063" s="10" customFormat="1" x14ac:dyDescent="0.2"/>
    <row r="2064" s="10" customFormat="1" x14ac:dyDescent="0.2"/>
  </sheetData>
  <sheetProtection algorithmName="SHA-512" hashValue="NtAEa+C+lqG0QB9VoIMFxehB1ythtD4b9EMpZD8DxHJJ9SCSNkVS50FJvs42qV/FeCVHyVnkoN7F/a1EDtYLTw==" saltValue="O6bxmI3A8zI0wDm29st25w==" spinCount="100000" sheet="1" objects="1" scenarios="1" selectLockedCells="1"/>
  <dataConsolidate/>
  <mergeCells count="2">
    <mergeCell ref="B1:D1"/>
    <mergeCell ref="A8:D8"/>
  </mergeCells>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drawing r:id="rId2"/>
  <legacyDrawing r:id="rId3"/>
  <oleObjects>
    <mc:AlternateContent xmlns:mc="http://schemas.openxmlformats.org/markup-compatibility/2006">
      <mc:Choice Requires="x14">
        <oleObject progId="Word.Document.8" shapeId="1025" r:id="rId4">
          <objectPr defaultSize="0" r:id="rId5">
            <anchor moveWithCells="1">
              <from>
                <xdr:col>0</xdr:col>
                <xdr:colOff>66675</xdr:colOff>
                <xdr:row>0</xdr:row>
                <xdr:rowOff>114300</xdr:rowOff>
              </from>
              <to>
                <xdr:col>0</xdr:col>
                <xdr:colOff>1504950</xdr:colOff>
                <xdr:row>0</xdr:row>
                <xdr:rowOff>762000</xdr:rowOff>
              </to>
            </anchor>
          </objectPr>
        </oleObject>
      </mc:Choice>
      <mc:Fallback>
        <oleObject progId="Word.Document.8" shapeId="1025"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Tabelle1!$A$1:$A$10</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E9"/>
  <sheetViews>
    <sheetView workbookViewId="0">
      <selection activeCell="B10" sqref="B10"/>
    </sheetView>
  </sheetViews>
  <sheetFormatPr baseColWidth="10" defaultRowHeight="21" customHeight="1" x14ac:dyDescent="0.2"/>
  <cols>
    <col min="1" max="1" width="53" style="1" customWidth="1"/>
  </cols>
  <sheetData>
    <row r="1" spans="1:5" ht="21" customHeight="1" x14ac:dyDescent="0.2">
      <c r="A1" s="1" t="s">
        <v>2</v>
      </c>
      <c r="B1">
        <f>IF(ASSV!C5&lt;=277,50,IF(ASSV!C5&lt;=1500,ASSV!C5*0.18,IF(ASSV!C5&lt;=2000,ASSV!C5*0.2,ASSV!C5*0.22)))</f>
        <v>50</v>
      </c>
      <c r="C1" s="2">
        <f>IF(ASSV!$B$5=0,0,ROUNDUP(B1,-0.1))</f>
        <v>0</v>
      </c>
      <c r="D1" t="str">
        <f>IF(ASSV!B5=0," ",ROUNDUP(B1,-0.1))</f>
        <v xml:space="preserve"> </v>
      </c>
      <c r="E1" s="2"/>
    </row>
    <row r="2" spans="1:5" ht="21" customHeight="1" x14ac:dyDescent="0.2">
      <c r="A2" s="1" t="s">
        <v>3</v>
      </c>
      <c r="B2">
        <f>IF(ASSV!C5&lt;=290,50,ASSV!C5*0.17)</f>
        <v>50</v>
      </c>
      <c r="C2" s="2">
        <f>IF(ASSV!$B$5=0,0,ROUNDUP(B2,-0.1))</f>
        <v>0</v>
      </c>
      <c r="D2" t="str">
        <f>IF(ASSV!B6=0," ",ROUNDUP(B2,-0.1))</f>
        <v xml:space="preserve"> </v>
      </c>
    </row>
    <row r="3" spans="1:5" ht="21" customHeight="1" x14ac:dyDescent="0.2">
      <c r="A3" s="1" t="s">
        <v>4</v>
      </c>
      <c r="B3">
        <f>ASSV!C5*0.17</f>
        <v>0</v>
      </c>
      <c r="C3" s="2">
        <f>IF(ASSV!$B$5=0,0,ROUNDUP(B3,-0.1))</f>
        <v>0</v>
      </c>
      <c r="D3" t="str">
        <f>IF(ASSV!B7=0," ",ROUNDUP(B3,-0.1))</f>
        <v xml:space="preserve"> </v>
      </c>
    </row>
    <row r="4" spans="1:5" ht="21" customHeight="1" x14ac:dyDescent="0.2">
      <c r="A4" s="1" t="s">
        <v>5</v>
      </c>
      <c r="B4">
        <f>IF(ASSV!C5&lt;=260,50,IF(ASSV!C5&gt;250,(ASSV!C5-250)*0.7+40))</f>
        <v>50</v>
      </c>
      <c r="C4" s="2">
        <f>IF(ASSV!$B$5=0,0,ROUNDUP(B4,-0.1))</f>
        <v>0</v>
      </c>
      <c r="D4" t="str">
        <f>IF(ASSV!B8=0," ",ROUNDUP(B4,-0.1))</f>
        <v xml:space="preserve"> </v>
      </c>
    </row>
    <row r="5" spans="1:5" ht="21" customHeight="1" x14ac:dyDescent="0.2">
      <c r="A5" s="1" t="s">
        <v>7</v>
      </c>
      <c r="B5">
        <f>IF(ASSV!C5&lt;=250,40,IF(ASSV!C5&gt;250,(ASSV!C5-250)*0.7+40))</f>
        <v>40</v>
      </c>
      <c r="C5" s="2">
        <f>IF(ASSV!$B$5=0,0,ROUNDUP(B5,-0.1))</f>
        <v>0</v>
      </c>
      <c r="D5" t="str">
        <f>IF(ASSV!B9=0," ",ROUNDUP(B5,-0.1))</f>
        <v xml:space="preserve"> </v>
      </c>
    </row>
    <row r="6" spans="1:5" ht="21" customHeight="1" x14ac:dyDescent="0.2">
      <c r="A6" s="1" t="s">
        <v>6</v>
      </c>
      <c r="B6">
        <f>IF(ASSV!C5&lt;=400,50,ASSV!E5*0.106)</f>
        <v>50</v>
      </c>
      <c r="C6" s="2">
        <f>IF(ASSV!$B$5=0,0,ROUNDUP(B6,-0.1))</f>
        <v>0</v>
      </c>
      <c r="D6" t="str">
        <f>IF(ASSV!B10=0," ",ROUNDUP(B6,-0.1))</f>
        <v xml:space="preserve"> </v>
      </c>
    </row>
    <row r="7" spans="1:5" ht="21" customHeight="1" x14ac:dyDescent="0.2">
      <c r="A7" s="1" t="s">
        <v>10</v>
      </c>
      <c r="B7">
        <f>IF(ASSV!C5&lt;=300,50,ASSV!E5*0.13)</f>
        <v>50</v>
      </c>
      <c r="C7" s="2">
        <f>IF(ASSV!$B$5=0,0,ROUNDUP(B7,-0.1))</f>
        <v>0</v>
      </c>
      <c r="D7" t="str">
        <f>IF(ASSV!B11=0," ",ROUNDUP(B7,-0.1))</f>
        <v xml:space="preserve"> </v>
      </c>
    </row>
    <row r="8" spans="1:5" ht="21" customHeight="1" x14ac:dyDescent="0.2">
      <c r="A8" s="1" t="s">
        <v>11</v>
      </c>
      <c r="B8">
        <f>IF(ASSV!B5&lt;=1000,50,ASSV!B5*0.05)</f>
        <v>50</v>
      </c>
      <c r="C8" s="2">
        <f>IF(ASSV!$B$5=0,0,ROUNDUP(B8,-0.1))</f>
        <v>0</v>
      </c>
      <c r="D8" t="str">
        <f>IF(ASSV!B12=0," ",ROUNDUP(B8,-0.1))</f>
        <v xml:space="preserve"> </v>
      </c>
    </row>
    <row r="9" spans="1:5" ht="21" customHeight="1" x14ac:dyDescent="0.2">
      <c r="A9" s="1" t="s">
        <v>8</v>
      </c>
      <c r="B9">
        <f>IF(ASSV!C5&lt;=260,50,IF(ASSV!C5&gt;250,(ASSV!C5-250)*0.7+40))</f>
        <v>50</v>
      </c>
      <c r="C9" s="2">
        <f>IF(ASSV!$B$5=0,0,ROUNDUP(B9,-0.1))</f>
        <v>0</v>
      </c>
      <c r="D9" t="str">
        <f>IF(ASSV!B13=0," ",ROUNDUP(B9,-0.1))</f>
        <v xml:space="preserve"> </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ListModel xmlns:xsi="http://www.w3.org/2001/XMLSchema-instance" xmlns:xsd="http://www.w3.org/2001/XMLSchema" xmlns="http://schemas.up-great.ch/sharepoint/cfmextensions/listmodel">
  <DataDependentTitle/>
  <IsCaseFileRoot>false</IsCaseFileRoot>
  <RedirectUrlAfterAdding/>
  <RedirectUrlAfterEditing/>
  <NoPopupDisplayForm>false</NoPopupDisplayForm>
  <SearchQuery/>
  <LookupSearchResultFields/>
  <FolderDepthToGenerateFromCaseFileHierarchy>0</FolderDepthToGenerateFromCaseFileHierarchy>
  <Folder1MappingField/>
  <Folder2MappingField/>
  <Folder3MappingField/>
  <ViewActions>
&lt;ActionLinks xmlns:xsi="http://www.w3.org/2001/XMLSchema-instance" xmlns:xsd="http://www.w3.org/2001/XMLSchema" /&gt;</ViewActions>
  <DisplayActions>
&lt;ActionLinks xmlns:xsi="http://www.w3.org/2001/XMLSchema-instance" xmlns:xsd="http://www.w3.org/2001/XMLSchema" /&gt;</DisplayActions>
  <PropagatePermissions>false</PropagatePermissions>
  <ConditionalPermissions/>
  <ResponsibleFieldName/>
  <ResolvePermissionGroups>false</ResolvePermissionGroups>
  <ConditionalWorkflows/>
  <ScheduledWorkflows/>
  <ConditionalActions/>
  <ScheduledActions>
&lt;ConditionalActions xmlns:xsi="http://www.w3.org/2001/XMLSchema-instance" xmlns:xsd="http://www.w3.org/2001/XMLSchema" /&gt;</ScheduledActions>
  <ArchivingSteps/>
  <TrackDisplayHistory/>
  <TrackAddHistory/>
  <TrackUpdateHistory/>
  <TrackDeleteHistory/>
  <TrackMostRecentlyUsed>false</TrackMostRecentlyUsed>
  <IsImpactSource>false</IsImpactSource>
  <ParticipatesInImpactFlow>false</ParticipatesInImpactFlow>
  <IsUsedInItemReferences>false</IsUsedInItemReferences>
  <TransferBoxShow>false</TransferBoxShow>
  <TransferBoxDefaultSelection>false</TransferBoxDefaultSelection>
  <TransferBoxOnlyInCaseFile>false</TransferBoxOnlyInCaseFile>
</ListModel>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llgemeines Dokument" ma:contentTypeID="0x0101002F09FDAB754E2C4F8722198B981714D80038B991A0A380204E80C9E5061235929D" ma:contentTypeVersion="0" ma:contentTypeDescription="Allgemeines Dokument" ma:contentTypeScope="" ma:versionID="440e4b87039ea9c76fc85ea135b85ab0">
  <xsd:schema xmlns:xsd="http://www.w3.org/2001/XMLSchema" xmlns:xs="http://www.w3.org/2001/XMLSchema" xmlns:p="http://schemas.microsoft.com/office/2006/metadata/properties" xmlns:ns2="8d555c64-4529-4866-b45a-a1aad5890fd1" targetNamespace="http://schemas.microsoft.com/office/2006/metadata/properties" ma:root="true" ma:fieldsID="77fd5b6515d192f013ccabc1de9e6a53" ns2:_="">
    <xsd:import namespace="8d555c64-4529-4866-b45a-a1aad5890fd1"/>
    <xsd:element name="properties">
      <xsd:complexType>
        <xsd:sequence>
          <xsd:element name="documentManagement">
            <xsd:complexType>
              <xsd:all>
                <xsd:element ref="ns2:Archivwürdigkeit" minOccurs="0"/>
                <xsd:element ref="ns2:p308afd00fd64b41a675cc4fed5c1f3f" minOccurs="0"/>
                <xsd:element ref="ns2:TaxCatchAll" minOccurs="0"/>
                <xsd:element ref="ns2:TaxCatchAllLabel" minOccurs="0"/>
                <xsd:element ref="ns2:a277f750db874bb18b3500fb0455d259" minOccurs="0"/>
                <xsd:element ref="ns2:i4c8e12c36f5484d95fc433697291751" minOccurs="0"/>
                <xsd:element ref="ns2:Sampling" minOccurs="0"/>
                <xsd:element ref="ns2:_dlc_DocId" minOccurs="0"/>
                <xsd:element ref="ns2:_dlc_DocIdUrl" minOccurs="0"/>
                <xsd:element ref="ns2:_dlc_DocIdPersistId" minOccurs="0"/>
                <xsd:element ref="ns2:iab69a0dc9cd4c0e9612a7d1dae4b2d7" minOccurs="0"/>
                <xsd:element ref="ns2:c645dbd8a9fe4c33acc22f55669073d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55c64-4529-4866-b45a-a1aad5890fd1" elementFormDefault="qualified">
    <xsd:import namespace="http://schemas.microsoft.com/office/2006/documentManagement/types"/>
    <xsd:import namespace="http://schemas.microsoft.com/office/infopath/2007/PartnerControls"/>
    <xsd:element name="Archivwürdigkeit" ma:index="6" nillable="true" ma:displayName="Archivwürdigkeit" ma:default="Staatsarchiv" ma:description="" ma:format="Dropdown" ma:internalName="Archivw_x00fc_rdigkeit">
      <xsd:simpleType>
        <xsd:restriction base="dms:Choice">
          <xsd:enumeration value="Staatsarchiv"/>
          <xsd:enumeration value="Staatsarchiv zur Durchsicht"/>
          <xsd:enumeration value="Amt / Direktion"/>
        </xsd:restriction>
      </xsd:simpleType>
    </xsd:element>
    <xsd:element name="p308afd00fd64b41a675cc4fed5c1f3f" ma:index="8" nillable="true" ma:taxonomy="true" ma:internalName="p308afd00fd64b41a675cc4fed5c1f3f" ma:taxonomyFieldName="UriDepartment" ma:displayName="Organisationseinheit" ma:readOnly="false" ma:default="" ma:fieldId="{9308afd0-0fd6-4b41-a675-cc4fed5c1f3f}" ma:sspId="1b30c966-60cf-4e09-ba33-6e90ad958156" ma:termSetId="4fea8c4f-173e-4419-94d6-846a2fc022b9" ma:anchorId="00000000-0000-0000-0000-000000000000" ma:open="false" ma:isKeyword="false">
      <xsd:complexType>
        <xsd:sequence>
          <xsd:element ref="pc:Terms" minOccurs="0" maxOccurs="1"/>
        </xsd:sequence>
      </xsd:complexType>
    </xsd:element>
    <xsd:element name="TaxCatchAll" ma:index="9" nillable="true" ma:displayName="Taxonomiespalte &quot;Alle abfangen&quot;" ma:description="" ma:hidden="true" ma:list="{b1a1f210-8d29-425c-9b3c-1359ba73ef40}" ma:internalName="TaxCatchAll" ma:showField="CatchAllData" ma:web="8d555c64-4529-4866-b45a-a1aad5890fd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iespalte &quot;Alle abfangen&quot;1" ma:description="" ma:hidden="true" ma:list="{b1a1f210-8d29-425c-9b3c-1359ba73ef40}" ma:internalName="TaxCatchAllLabel" ma:readOnly="true" ma:showField="CatchAllDataLabel" ma:web="8d555c64-4529-4866-b45a-a1aad5890fd1">
      <xsd:complexType>
        <xsd:complexContent>
          <xsd:extension base="dms:MultiChoiceLookup">
            <xsd:sequence>
              <xsd:element name="Value" type="dms:Lookup" maxOccurs="unbounded" minOccurs="0" nillable="true"/>
            </xsd:sequence>
          </xsd:extension>
        </xsd:complexContent>
      </xsd:complexType>
    </xsd:element>
    <xsd:element name="a277f750db874bb18b3500fb0455d259" ma:index="12" nillable="true" ma:taxonomy="true" ma:internalName="a277f750db874bb18b3500fb0455d259" ma:taxonomyFieldName="ArchiveAssignment" ma:displayName="Archivplan" ma:default="" ma:fieldId="{a277f750-db87-4bb1-8b35-00fb0455d259}" ma:sspId="1b30c966-60cf-4e09-ba33-6e90ad958156" ma:termSetId="e7dbd1b5-80ae-48b8-94a4-bb98c3190bfa" ma:anchorId="00000000-0000-0000-0000-000000000000" ma:open="false" ma:isKeyword="false">
      <xsd:complexType>
        <xsd:sequence>
          <xsd:element ref="pc:Terms" minOccurs="0" maxOccurs="1"/>
        </xsd:sequence>
      </xsd:complexType>
    </xsd:element>
    <xsd:element name="i4c8e12c36f5484d95fc433697291751" ma:index="14" nillable="true" ma:taxonomy="true" ma:internalName="i4c8e12c36f5484d95fc433697291751" ma:taxonomyFieldName="RegistraturPlanAfI" ma:displayName="Registraturplan FD" ma:default="" ma:fieldId="{24c8e12c-36f5-484d-95fc-433697291751}" ma:sspId="1b30c966-60cf-4e09-ba33-6e90ad958156" ma:termSetId="54869659-2a60-4fee-b78a-71aa110fc62a" ma:anchorId="00000000-0000-0000-0000-000000000000" ma:open="false" ma:isKeyword="false">
      <xsd:complexType>
        <xsd:sequence>
          <xsd:element ref="pc:Terms" minOccurs="0" maxOccurs="1"/>
        </xsd:sequence>
      </xsd:complexType>
    </xsd:element>
    <xsd:element name="Sampling" ma:index="16" nillable="true" ma:displayName="Sampling" ma:description="(für Ausnahmen der Firsten)" ma:hidden="true" ma:internalName="Sampling" ma:readOnly="false">
      <xsd:simpleType>
        <xsd:restriction base="dms:Text">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iab69a0dc9cd4c0e9612a7d1dae4b2d7" ma:index="21" nillable="true" ma:taxonomy="true" ma:internalName="iab69a0dc9cd4c0e9612a7d1dae4b2d7" ma:taxonomyFieldName="RegistraturplanBD" ma:displayName="Registraturplan BD" ma:default="" ma:fieldId="{2ab69a0d-c9cd-4c0e-9612-a7d1dae4b2d7}" ma:sspId="1b30c966-60cf-4e09-ba33-6e90ad958156" ma:termSetId="1af7e1e0-7485-4a17-8140-431efce22c85" ma:anchorId="00000000-0000-0000-0000-000000000000" ma:open="false" ma:isKeyword="false">
      <xsd:complexType>
        <xsd:sequence>
          <xsd:element ref="pc:Terms" minOccurs="0" maxOccurs="1"/>
        </xsd:sequence>
      </xsd:complexType>
    </xsd:element>
    <xsd:element name="c645dbd8a9fe4c33acc22f55669073d3" ma:index="23" nillable="true" ma:taxonomy="true" ma:internalName="c645dbd8a9fe4c33acc22f55669073d3" ma:taxonomyFieldName="Dokumententyp" ma:displayName="Dokumententyp" ma:default="" ma:fieldId="{c645dbd8-a9fe-4c33-acc2-2f55669073d3}" ma:sspId="1b30c966-60cf-4e09-ba33-6e90ad958156" ma:termSetId="124329fd-6da9-481b-9ff9-a2e97ca4548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8d555c64-4529-4866-b45a-a1aad5890fd1">URID-1780-953</_dlc_DocId>
    <_dlc_DocIdUrl xmlns="8d555c64-4529-4866-b45a-a1aad5890fd1">
      <Url>http://kanton/SID/assv/vz/_layouts/DocIdRedir.aspx?ID=URID-1780-953</Url>
      <Description>URID-1780-953</Description>
    </_dlc_DocIdUrl>
    <Archivwürdigkeit xmlns="8d555c64-4529-4866-b45a-a1aad5890fd1">Amt / Direktion</Archivwürdigkeit>
    <TaxCatchAll xmlns="8d555c64-4529-4866-b45a-a1aad5890fd1">
      <Value>217</Value>
    </TaxCatchAll>
    <i4c8e12c36f5484d95fc433697291751 xmlns="8d555c64-4529-4866-b45a-a1aad5890fd1">
      <Terms xmlns="http://schemas.microsoft.com/office/infopath/2007/PartnerControls"/>
    </i4c8e12c36f5484d95fc433697291751>
    <Sampling xmlns="8d555c64-4529-4866-b45a-a1aad5890fd1" xsi:nil="true"/>
    <p308afd00fd64b41a675cc4fed5c1f3f xmlns="8d555c64-4529-4866-b45a-a1aad5890fd1">
      <Terms xmlns="http://schemas.microsoft.com/office/infopath/2007/PartnerControls">
        <TermInfo xmlns="http://schemas.microsoft.com/office/infopath/2007/PartnerControls">
          <TermName xmlns="http://schemas.microsoft.com/office/infopath/2007/PartnerControls"/>
          <TermId xmlns="http://schemas.microsoft.com/office/infopath/2007/PartnerControls">da4ec763-5f76-479b-a035-b1f5a90a6aa3</TermId>
        </TermInfo>
      </Terms>
    </p308afd00fd64b41a675cc4fed5c1f3f>
    <a277f750db874bb18b3500fb0455d259 xmlns="8d555c64-4529-4866-b45a-a1aad5890fd1">
      <Terms xmlns="http://schemas.microsoft.com/office/infopath/2007/PartnerControls"/>
    </a277f750db874bb18b3500fb0455d259>
    <iab69a0dc9cd4c0e9612a7d1dae4b2d7 xmlns="8d555c64-4529-4866-b45a-a1aad5890fd1">
      <Terms xmlns="http://schemas.microsoft.com/office/infopath/2007/PartnerControls"/>
    </iab69a0dc9cd4c0e9612a7d1dae4b2d7>
    <c645dbd8a9fe4c33acc22f55669073d3 xmlns="8d555c64-4529-4866-b45a-a1aad5890fd1">
      <Terms xmlns="http://schemas.microsoft.com/office/infopath/2007/PartnerControls"/>
    </c645dbd8a9fe4c33acc22f55669073d3>
  </documentManagement>
</p:properties>
</file>

<file path=customXml/itemProps1.xml><?xml version="1.0" encoding="utf-8"?>
<ds:datastoreItem xmlns:ds="http://schemas.openxmlformats.org/officeDocument/2006/customXml" ds:itemID="{9A9D0400-9E8F-466A-9B11-9EAE36EC69EF}">
  <ds:schemaRefs>
    <ds:schemaRef ds:uri="http://www.w3.org/2001/XMLSchema"/>
    <ds:schemaRef ds:uri="http://schemas.up-great.ch/sharepoint/cfmextensions/listmodel"/>
  </ds:schemaRefs>
</ds:datastoreItem>
</file>

<file path=customXml/itemProps2.xml><?xml version="1.0" encoding="utf-8"?>
<ds:datastoreItem xmlns:ds="http://schemas.openxmlformats.org/officeDocument/2006/customXml" ds:itemID="{4649BCD9-8C9B-4FB0-A2D2-5A122AE948FC}">
  <ds:schemaRefs>
    <ds:schemaRef ds:uri="http://schemas.microsoft.com/sharepoint/events"/>
  </ds:schemaRefs>
</ds:datastoreItem>
</file>

<file path=customXml/itemProps3.xml><?xml version="1.0" encoding="utf-8"?>
<ds:datastoreItem xmlns:ds="http://schemas.openxmlformats.org/officeDocument/2006/customXml" ds:itemID="{CADDA652-07A5-4EA3-89CE-2808969F47F4}">
  <ds:schemaRefs>
    <ds:schemaRef ds:uri="http://schemas.microsoft.com/sharepoint/v3/contenttype/forms"/>
  </ds:schemaRefs>
</ds:datastoreItem>
</file>

<file path=customXml/itemProps4.xml><?xml version="1.0" encoding="utf-8"?>
<ds:datastoreItem xmlns:ds="http://schemas.openxmlformats.org/officeDocument/2006/customXml" ds:itemID="{08342AFA-7E97-4F74-AA35-4D8318A7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55c64-4529-4866-b45a-a1aad5890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0FF3292-2931-46A0-93D1-0AFC0BBDA4BE}">
  <ds:schemaRefs>
    <ds:schemaRef ds:uri="http://purl.org/dc/elements/1.1/"/>
    <ds:schemaRef ds:uri="http://schemas.microsoft.com/office/infopath/2007/PartnerControls"/>
    <ds:schemaRef ds:uri="8d555c64-4529-4866-b45a-a1aad5890fd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ASSV</vt:lpstr>
      <vt:lpstr>Tabelle1</vt:lpstr>
      <vt:lpstr>ASSV!Druckbereich</vt:lpstr>
    </vt:vector>
  </TitlesOfParts>
  <Manager>Hans Furrer</Manager>
  <Company>Amt für Strassen- und Schiffsverkehr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Verkehrssteuern</dc:title>
  <dc:subject>Berechnungen</dc:subject>
  <dc:creator>Zberg Beat (ASSV);Hans Furrer</dc:creator>
  <cp:lastModifiedBy>Zberg Beat (ASSV)</cp:lastModifiedBy>
  <cp:lastPrinted>2015-05-01T16:24:18Z</cp:lastPrinted>
  <dcterms:created xsi:type="dcterms:W3CDTF">1999-01-13T18:53:12Z</dcterms:created>
  <dcterms:modified xsi:type="dcterms:W3CDTF">2022-02-14T14:47:45Z</dcterms:modified>
  <cp:category>Steuern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587fa469-394d-4cd1-856a-f43d0391bb47</vt:lpwstr>
  </property>
  <property fmtid="{D5CDD505-2E9C-101B-9397-08002B2CF9AE}" pid="3" name="MetaInfo">
    <vt:lpwstr>UpgStatus:SW|Added pending-635660675039310345
UpgStatus:SW|Updated Pending-635660675053818903
UpgChangedValues:SW|TaxCatchAll=217°:,#ZskwG89gCU66M26QrZWBVg==|T4zqTz4XGUSU1oRqL8AiuQ==|Y8dO2nZfm0egNbH1qQpqow==|5BeYCkJobE+GNsAvATqoag==|q</vt:lpwstr>
  </property>
  <property fmtid="{D5CDD505-2E9C-101B-9397-08002B2CF9AE}" pid="4" name="UpgStatus">
    <vt:lpwstr>Updated completed-635677821734121430</vt:lpwstr>
  </property>
  <property fmtid="{D5CDD505-2E9C-101B-9397-08002B2CF9AE}" pid="5" name="ContentTypeId">
    <vt:lpwstr>0x0101002F09FDAB754E2C4F8722198B981714D80038B991A0A380204E80C9E5061235929D</vt:lpwstr>
  </property>
  <property fmtid="{D5CDD505-2E9C-101B-9397-08002B2CF9AE}" pid="6" name="UriDepartment">
    <vt:lpwstr>217;#|da4ec763-5f76-479b-a035-b1f5a90a6aa3</vt:lpwstr>
  </property>
  <property fmtid="{D5CDD505-2E9C-101B-9397-08002B2CF9AE}" pid="7" name="Dokumententyp">
    <vt:lpwstr/>
  </property>
  <property fmtid="{D5CDD505-2E9C-101B-9397-08002B2CF9AE}" pid="8" name="ArchiveAssignment">
    <vt:lpwstr/>
  </property>
  <property fmtid="{D5CDD505-2E9C-101B-9397-08002B2CF9AE}" pid="9" name="RegistraturPlanAfI">
    <vt:lpwstr/>
  </property>
  <property fmtid="{D5CDD505-2E9C-101B-9397-08002B2CF9AE}" pid="10" name="RegistraturplanBD">
    <vt:lpwstr/>
  </property>
</Properties>
</file>